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480" yWindow="300" windowWidth="15480" windowHeight="11640" tabRatio="938"/>
  </bookViews>
  <sheets>
    <sheet name="DENTARA " sheetId="16" r:id="rId1"/>
  </sheets>
  <definedNames>
    <definedName name="_xlnm._FilterDatabase" localSheetId="0" hidden="1">'DENTARA '!$A$10:$K$45</definedName>
    <definedName name="_xlnm.Print_Area" localSheetId="0">'DENTARA '!$A$1:$G$99</definedName>
  </definedNames>
  <calcPr calcId="145621"/>
</workbook>
</file>

<file path=xl/calcChain.xml><?xml version="1.0" encoding="utf-8"?>
<calcChain xmlns="http://schemas.openxmlformats.org/spreadsheetml/2006/main">
  <c r="G23" i="16"/>
  <c r="D99" l="1"/>
  <c r="D91"/>
  <c r="D89"/>
  <c r="D88"/>
  <c r="D86"/>
  <c r="D85"/>
  <c r="D84"/>
  <c r="D83"/>
  <c r="G63" l="1"/>
  <c r="G62"/>
  <c r="G61"/>
  <c r="G59"/>
  <c r="E63"/>
  <c r="F63" s="1"/>
  <c r="E62"/>
  <c r="F62" s="1"/>
  <c r="E61"/>
  <c r="F61" s="1"/>
  <c r="E59"/>
  <c r="F59" s="1"/>
  <c r="D64"/>
  <c r="D63"/>
  <c r="D62"/>
  <c r="D61"/>
  <c r="D59"/>
  <c r="G36"/>
  <c r="G35"/>
  <c r="G34"/>
  <c r="G32"/>
  <c r="G30"/>
  <c r="G28"/>
  <c r="G27"/>
  <c r="G24"/>
  <c r="G21"/>
  <c r="G20"/>
  <c r="G19"/>
  <c r="G18"/>
  <c r="G17"/>
  <c r="G16"/>
  <c r="G15"/>
  <c r="G13"/>
  <c r="E36" l="1"/>
  <c r="F36" s="1"/>
  <c r="E35"/>
  <c r="F35" s="1"/>
  <c r="E34"/>
  <c r="F34" s="1"/>
  <c r="E32"/>
  <c r="F32" s="1"/>
  <c r="E30"/>
  <c r="F30" s="1"/>
  <c r="E27"/>
  <c r="F27" s="1"/>
  <c r="E28"/>
  <c r="F28" s="1"/>
  <c r="E24"/>
  <c r="F24" s="1"/>
  <c r="E23"/>
  <c r="F23" s="1"/>
  <c r="E18"/>
  <c r="F18" s="1"/>
  <c r="E21"/>
  <c r="F21" s="1"/>
  <c r="E20"/>
  <c r="F20" s="1"/>
  <c r="E19"/>
  <c r="F19" s="1"/>
  <c r="E17"/>
  <c r="F17" s="1"/>
  <c r="E16"/>
  <c r="F16" s="1"/>
  <c r="E15"/>
  <c r="E13"/>
  <c r="F13" s="1"/>
  <c r="D44"/>
  <c r="D43"/>
  <c r="D41"/>
  <c r="D40"/>
  <c r="D39"/>
  <c r="D38"/>
  <c r="D37"/>
  <c r="D36"/>
  <c r="D35"/>
  <c r="D34"/>
  <c r="D27"/>
  <c r="D26"/>
  <c r="D24"/>
  <c r="D23"/>
  <c r="D22"/>
  <c r="D21"/>
  <c r="D20"/>
  <c r="D19"/>
  <c r="D18"/>
  <c r="D17"/>
  <c r="D16"/>
  <c r="D15"/>
  <c r="F15" s="1"/>
  <c r="D13"/>
</calcChain>
</file>

<file path=xl/sharedStrings.xml><?xml version="1.0" encoding="utf-8"?>
<sst xmlns="http://schemas.openxmlformats.org/spreadsheetml/2006/main" count="181" uniqueCount="100">
  <si>
    <t>Cod</t>
  </si>
  <si>
    <t>Acte terapeutice</t>
  </si>
  <si>
    <t>1.*)</t>
  </si>
  <si>
    <t xml:space="preserve">Consultaţie - include modelul de studiu, după caz, controlul oncologic şi igienizarea. </t>
  </si>
  <si>
    <t>2.</t>
  </si>
  <si>
    <t xml:space="preserve">Tratamentul cariei simple                                     </t>
  </si>
  <si>
    <t>2.1.</t>
  </si>
  <si>
    <t>Obturaţia dintelui după tratamentul afecţiunilor pulpare sau al gangrenei</t>
  </si>
  <si>
    <t xml:space="preserve"> 3.</t>
  </si>
  <si>
    <t xml:space="preserve">Tratamentul afecţiunilor pulpare cu anestezie  </t>
  </si>
  <si>
    <t>4.</t>
  </si>
  <si>
    <t>Pansament calmant/drenaj endodontic</t>
  </si>
  <si>
    <t>5.</t>
  </si>
  <si>
    <t xml:space="preserve">Tratamentul gangrenei pulpare                         </t>
  </si>
  <si>
    <t>6.</t>
  </si>
  <si>
    <t>Tratamentul paradontitelor apicale - prin incizie - cu anestezie</t>
  </si>
  <si>
    <t>7.</t>
  </si>
  <si>
    <t xml:space="preserve">Tratamentul afecţiunilor parodonţiului cu anestezie            </t>
  </si>
  <si>
    <t>8.</t>
  </si>
  <si>
    <t xml:space="preserve">Extracţia dinţilor temporari cu anestezie                       </t>
  </si>
  <si>
    <t>9.</t>
  </si>
  <si>
    <t xml:space="preserve">Extracţia dinţilor permanenţi cu anestezie                      </t>
  </si>
  <si>
    <t>10.**)</t>
  </si>
  <si>
    <t xml:space="preserve">Chiuretaj alveolar şi tratamentul hemoragiei                    </t>
  </si>
  <si>
    <t xml:space="preserve">**) În situaţia în care se efectuează în aceeaşi şedinţă în care a fost extras dintele respectiv, nu este decontat de casa de asigurări de sănătate.    </t>
  </si>
  <si>
    <t>11.</t>
  </si>
  <si>
    <t xml:space="preserve">Decapuşonarea la copii                                          </t>
  </si>
  <si>
    <t>12.</t>
  </si>
  <si>
    <t xml:space="preserve">Reducerea luxaţiei articulaţiei temporo-mandibulare             </t>
  </si>
  <si>
    <t>13.***)</t>
  </si>
  <si>
    <t xml:space="preserve">Proteza acrilică mobilizabilă pe arcadă                         </t>
  </si>
  <si>
    <t xml:space="preserve">***) Se acordă o dată la 4 ani.                                 </t>
  </si>
  <si>
    <t>14.****)</t>
  </si>
  <si>
    <t xml:space="preserve">Reparaţie proteză                                      </t>
  </si>
  <si>
    <t xml:space="preserve">****) Se acordă o dată pe an.                                    </t>
  </si>
  <si>
    <t>14.1.****)</t>
  </si>
  <si>
    <t xml:space="preserve">Rebazare proteză                                      </t>
  </si>
  <si>
    <t xml:space="preserve">****) Se acordă o dată pe an.                                   </t>
  </si>
  <si>
    <t>15.</t>
  </si>
  <si>
    <t xml:space="preserve">Element protetic fizionomic (acrilat / compozit)                                                </t>
  </si>
  <si>
    <t>16.</t>
  </si>
  <si>
    <t>Element protetic semi-fizionomic (metal + acrilat / compozit)</t>
  </si>
  <si>
    <t>17.</t>
  </si>
  <si>
    <t xml:space="preserve">Reconstituire coroană radiculară                                </t>
  </si>
  <si>
    <t>18.*****)</t>
  </si>
  <si>
    <t>Decondiţionarea tulburărilor funcţionale prin aparate ortodontice, inclusiv tratamentul angrenajului invers prin inel/gutiere + bărbiţă şi capelină</t>
  </si>
  <si>
    <t>19.</t>
  </si>
  <si>
    <t>Tratamentul angrenajului invers prin exerciţii cu spatula/şedinţă</t>
  </si>
  <si>
    <t>20.*****)</t>
  </si>
  <si>
    <t xml:space="preserve">Aparate şi dispozitive utilizate în tratamentul malformaţiilor congenitale   </t>
  </si>
  <si>
    <t>21.</t>
  </si>
  <si>
    <t xml:space="preserve">Şlefuirea în scop ortodontic/dinte                              </t>
  </si>
  <si>
    <t>22.*****)</t>
  </si>
  <si>
    <t xml:space="preserve">Reparaţie aparat ortodontic                                     </t>
  </si>
  <si>
    <t xml:space="preserve">*****) Se acordă numai de medicii de specialitate în ortodonţie şi ortopedie dento-facială.  </t>
  </si>
  <si>
    <t>23.</t>
  </si>
  <si>
    <t xml:space="preserve">Menţinătoare de spaţiu mobile                                   </t>
  </si>
  <si>
    <t>24.******)</t>
  </si>
  <si>
    <t xml:space="preserve">Sigilare/dinte                                                  </t>
  </si>
  <si>
    <t xml:space="preserve">******) O procedură decontată la 2 ani.                         </t>
  </si>
  <si>
    <t>Tarif decontat de casa de asigurări de sănătate (lei)</t>
  </si>
  <si>
    <t>x</t>
  </si>
  <si>
    <t>c1</t>
  </si>
  <si>
    <t>c2</t>
  </si>
  <si>
    <t>c3</t>
  </si>
  <si>
    <t>c4</t>
  </si>
  <si>
    <t>c4=c3</t>
  </si>
  <si>
    <t>Copii 0 – 18 ani
(100% din tarif)</t>
  </si>
  <si>
    <t>MEDICINĂ DENTARĂ ÎN AMBULATORIUL DE SPECIALITATE</t>
  </si>
  <si>
    <t xml:space="preserve">I. PACHETUL DE SERVICII MEDICALE DE BAZĂ </t>
  </si>
  <si>
    <t xml:space="preserve">
</t>
  </si>
  <si>
    <t xml:space="preserve">- ACORDAT PERSOANELOR ASIGURATE - </t>
  </si>
  <si>
    <t>Tarife aferente serviciilor de medicină dentară în sistemul de asigurări sociale de sănătate (lei)</t>
  </si>
  <si>
    <t>c4=c3*100%</t>
  </si>
  <si>
    <t xml:space="preserve">c5=c3*100 %
sau
c5=c3*60%
</t>
  </si>
  <si>
    <t xml:space="preserve">II. PACHETUL MINIMAL DE SERVICII DE MEDICINA DENTARĂ </t>
  </si>
  <si>
    <t>Tarife aferente serviciilor de medicină dentară în sistemul de asigurări sociale de sănătate 
(lei)</t>
  </si>
  <si>
    <t>Copii 0 – 18 ani
(100% din tarif)
- lei -</t>
  </si>
  <si>
    <t>Tarif  decontat de casele de asigurări de sănătate
 (lei)</t>
  </si>
  <si>
    <t>c7</t>
  </si>
  <si>
    <t>suma aferenta contribuţiei personale</t>
  </si>
  <si>
    <t>suma decontata 
de CAS</t>
  </si>
  <si>
    <t>c6=c3-c5</t>
  </si>
  <si>
    <t>c7=c3</t>
  </si>
  <si>
    <t xml:space="preserve">c5=c3*100% 
sau
c5=c3*60%
</t>
  </si>
  <si>
    <t xml:space="preserve">suma decontata 
de CAS
</t>
  </si>
  <si>
    <t>suma aferenta
 contribuţiei personale</t>
  </si>
  <si>
    <r>
      <t xml:space="preserve">A. SERVICII ACORDATE DE </t>
    </r>
    <r>
      <rPr>
        <b/>
        <u/>
        <sz val="14"/>
        <rFont val="Times New Roman"/>
        <family val="1"/>
      </rPr>
      <t>MEDICII DENTIŞTI</t>
    </r>
  </si>
  <si>
    <r>
      <t xml:space="preserve">B. SERVICII ACORDATE DE </t>
    </r>
    <r>
      <rPr>
        <b/>
        <u/>
        <sz val="14"/>
        <rFont val="Times New Roman"/>
        <family val="1"/>
      </rPr>
      <t>DENTIŞTI</t>
    </r>
  </si>
  <si>
    <r>
      <t xml:space="preserve"> ACORDAT </t>
    </r>
    <r>
      <rPr>
        <b/>
        <u/>
        <sz val="14"/>
        <rFont val="Times New Roman"/>
        <family val="1"/>
      </rPr>
      <t>PERSOANELOR NEASIGURATE</t>
    </r>
  </si>
  <si>
    <r>
      <t>B. SERVICII ACORDATE DE</t>
    </r>
    <r>
      <rPr>
        <b/>
        <u/>
        <sz val="14"/>
        <rFont val="Times New Roman"/>
        <family val="1"/>
      </rPr>
      <t xml:space="preserve"> DENTIŞTI </t>
    </r>
    <r>
      <rPr>
        <b/>
        <sz val="14"/>
        <rFont val="Times New Roman"/>
        <family val="1"/>
      </rPr>
      <t xml:space="preserve">
ACORDAT DE DENTIŞTI</t>
    </r>
  </si>
  <si>
    <r>
      <t>Peste 18 ani 
(</t>
    </r>
    <r>
      <rPr>
        <b/>
        <u/>
        <sz val="14"/>
        <rFont val="Times New Roman"/>
        <family val="1"/>
      </rPr>
      <t>100% sau 60% din tariful din coloana c3</t>
    </r>
    <r>
      <rPr>
        <b/>
        <sz val="14"/>
        <rFont val="Times New Roman"/>
        <family val="1"/>
      </rPr>
      <t>)</t>
    </r>
  </si>
  <si>
    <r>
      <t xml:space="preserve"> Persoane cu </t>
    </r>
    <r>
      <rPr>
        <b/>
        <u/>
        <sz val="14"/>
        <color theme="1"/>
        <rFont val="Times New Roman"/>
        <family val="1"/>
      </rPr>
      <t xml:space="preserve">varsta peste 18 ani </t>
    </r>
    <r>
      <rPr>
        <b/>
        <sz val="14"/>
        <color theme="1"/>
        <rFont val="Times New Roman"/>
        <family val="1"/>
      </rPr>
      <t xml:space="preserve">- Beneficiare ale legilor speciale  
(100% din tariful din coloana c3, </t>
    </r>
    <r>
      <rPr>
        <b/>
        <u/>
        <sz val="14"/>
        <color theme="1"/>
        <rFont val="Times New Roman"/>
        <family val="1"/>
      </rPr>
      <t>cu excepțiile prevăzute în subsolul tabelului</t>
    </r>
    <r>
      <rPr>
        <b/>
        <sz val="14"/>
        <color theme="1"/>
        <rFont val="Times New Roman"/>
        <family val="1"/>
      </rPr>
      <t>)</t>
    </r>
  </si>
  <si>
    <r>
      <t xml:space="preserve">    *) Se acordă </t>
    </r>
    <r>
      <rPr>
        <b/>
        <sz val="14"/>
        <rFont val="Times New Roman"/>
        <family val="1"/>
      </rPr>
      <t>o singură consultaţie la un interval de 12 luni pentru un asigurat peste 18 ani</t>
    </r>
    <r>
      <rPr>
        <sz val="14"/>
        <rFont val="Times New Roman"/>
        <family val="1"/>
      </rPr>
      <t xml:space="preserve"> şi </t>
    </r>
    <r>
      <rPr>
        <b/>
        <sz val="14"/>
        <rFont val="Times New Roman"/>
        <family val="1"/>
      </rPr>
      <t xml:space="preserve">o consultaţie la 6 luni pentru copii până la 18 ani.     </t>
    </r>
  </si>
  <si>
    <r>
      <t xml:space="preserve">Se decontează numai pentru </t>
    </r>
    <r>
      <rPr>
        <b/>
        <sz val="14"/>
        <color theme="1"/>
        <rFont val="Times New Roman"/>
        <family val="1"/>
      </rPr>
      <t>tinerii de la 18 ani până la vârsta de 26 de ani, dacă sunt elevi, inclusiv absolvenţii de liceu, până la începerea anului universitar, dar nu mai mult de 3 luni, ucenici sau studenţi şi dacă nu realizează venituri din muncă</t>
    </r>
  </si>
  <si>
    <r>
      <rPr>
        <b/>
        <sz val="14"/>
        <color theme="1"/>
        <rFont val="Times New Roman"/>
        <family val="1"/>
      </rPr>
      <t xml:space="preserve">Pentru beneficiarii legilor speciale tarifele aferente serviciilor prevăzute la codurile 1, 2, 2.1, 3, 5, 9 şi 13 se suportă din fond în mod diferenţiat, după cum urmează:
</t>
    </r>
    <r>
      <rPr>
        <sz val="14"/>
        <color theme="1"/>
        <rFont val="Times New Roman"/>
        <family val="1"/>
      </rPr>
      <t xml:space="preserve">- pentru beneficiarii Legii nr. 51/1993 privind acordarea unor drepturi magistraţilor care au fost înlăturaţi din justiţie pentru considerente politice în perioada anilor 1945 - 1989, cu modificările ulterioare, procentul de 100% se decontează dacă serviciile au fost acordate în unităţi sanitare de stat, în caz contrar procentul decontat de casele de asigurări de sănătate este de 60%;
 - pentru beneficiarii Legii nr. 44/1994 privind veteranii de război, precum şi unele drepturi ale invalizilor şi văduvelor de război, republicată, cu modificările şi completările ulterioare, procentul de 100% se decontează dacă serviciile au fost acordate în unităţi medicale civile de stat sau militare, în caz contrar procentul decontat de casele de asigurări de sănătate este de 60%;
    - pentru beneficiarii Legii nr. 341/2004 a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cu modificările şi completările ulterioare, procentul de 100% se decontează dacă serviciile au fost acordate în unităţi medicale civile de stat sau militare, din subordinea Ministerului Sănătăţii, Ministerului Apărării Naţionale şi Ministerului Afacerilor Interne, în caz contrar procentul decontat de casele de asigurări de sănătate este de 60%;
    - pentru celelalte categorii de asiguraţi beneficiari ai legilor speciale, procentul decontat de casele de asigurări de sănătate este de 100%;
</t>
    </r>
  </si>
  <si>
    <r>
      <t>Peste 18 ani 
(</t>
    </r>
    <r>
      <rPr>
        <b/>
        <u/>
        <sz val="14"/>
        <rFont val="Times New Roman"/>
        <family val="1"/>
      </rPr>
      <t>100% sau 60% din tariful din coloana c3</t>
    </r>
    <r>
      <rPr>
        <b/>
        <sz val="14"/>
        <rFont val="Times New Roman"/>
        <family val="1"/>
      </rPr>
      <t>)
- lei -</t>
    </r>
  </si>
  <si>
    <r>
      <t xml:space="preserve">Beneficiari ai legilor speciale  - persoane cu varsta peste 18 ani
(100% din tariful din coloana c3, </t>
    </r>
    <r>
      <rPr>
        <b/>
        <u/>
        <sz val="14"/>
        <color theme="1"/>
        <rFont val="Times New Roman"/>
        <family val="1"/>
      </rPr>
      <t>cu excepțiile prevăzute în subsolul tabelului)</t>
    </r>
    <r>
      <rPr>
        <b/>
        <sz val="14"/>
        <color theme="1"/>
        <rFont val="Times New Roman"/>
        <family val="1"/>
      </rPr>
      <t xml:space="preserve">
- lei -</t>
    </r>
  </si>
  <si>
    <r>
      <t xml:space="preserve"> *) Se acordă </t>
    </r>
    <r>
      <rPr>
        <b/>
        <sz val="14"/>
        <color theme="1"/>
        <rFont val="Times New Roman"/>
        <family val="1"/>
      </rPr>
      <t>o singură consultaţie la un interval de 12 luni pentru un asigurat peste 18 ani</t>
    </r>
    <r>
      <rPr>
        <sz val="14"/>
        <color theme="1"/>
        <rFont val="Times New Roman"/>
        <family val="1"/>
      </rPr>
      <t xml:space="preserve"> şi </t>
    </r>
    <r>
      <rPr>
        <b/>
        <sz val="14"/>
        <color theme="1"/>
        <rFont val="Times New Roman"/>
        <family val="1"/>
      </rPr>
      <t>o consultaţie la 6 luni pentru copii până la 18 ani.</t>
    </r>
    <r>
      <rPr>
        <sz val="14"/>
        <color theme="1"/>
        <rFont val="Times New Roman"/>
        <family val="1"/>
      </rPr>
      <t xml:space="preserve">     </t>
    </r>
  </si>
  <si>
    <r>
      <rPr>
        <b/>
        <sz val="14"/>
        <color theme="1"/>
        <rFont val="Times New Roman"/>
        <family val="1"/>
      </rPr>
      <t>Pentru beneficiarii legilor speciale tarifele aferente serviciilor prevăzute la codurile 1, 2 şi 2.1 se suportă din fond în mod diferenţiat, după cum urmează:</t>
    </r>
    <r>
      <rPr>
        <sz val="14"/>
        <color theme="1"/>
        <rFont val="Times New Roman"/>
        <family val="1"/>
      </rPr>
      <t xml:space="preserve">
 - pentru beneficiarii Legii nr. 51/1993 privind acordarea unor drepturi magistraţilor care au fost înlăturaţi din justiţie pentru considerente politice în perioada anilor 1945 - 1989, cu modificările ulterioare, procentul de 100% se decontează dacă serviciile au fost acordate în unităţi sanitare de stat, în caz contrar procentul decontat de casele de asigurări de sănătate este de 60%;
 - pentru beneficiarii Legii nr. 44/1994 privind veteranii de război, precum şi unele drepturi ale invalizilor şi văduvelor de război, republicată, cu modificările şi completările ulterioare, procentul de 100% se decontează dacă serviciile au fost acordate în unităţi medicale civile de stat sau militare, în caz contrar procentul decontat de casele de asigurări de sănătate este de 60%;
    - pentru beneficiarii Legii nr. 341/2004 a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cu modificările şi completările ulterioare, procentul de 100% se decontează dacă serviciile au fost acordate în unităţi medicale civile de stat sau militare, din subordinea Ministerului Sănătăţii, Ministerului Apărării Naţionale şi Ministerului Afacerilor Interne, în caz contrar procentul decontat de casele de asigurări de sănătate este de 60%;
    - pentru celelalte categorii de asiguraţi beneficiari ai legilor speciale, procentul decontat de casele de asigurări de sănătate este de 100%;
</t>
    </r>
  </si>
</sst>
</file>

<file path=xl/styles.xml><?xml version="1.0" encoding="utf-8"?>
<styleSheet xmlns="http://schemas.openxmlformats.org/spreadsheetml/2006/main">
  <numFmts count="3">
    <numFmt numFmtId="43" formatCode="_(* #,##0.00_);_(* \(#,##0.00\);_(* &quot;-&quot;??_);_(@_)"/>
    <numFmt numFmtId="165" formatCode="_-* #,##0.00\ _l_e_i_-;\-* #,##0.00\ _l_e_i_-;_-* &quot;-&quot;??\ _l_e_i_-;_-@_-"/>
    <numFmt numFmtId="168" formatCode="#,##0.00_ ;\-#,##0.00\ "/>
  </numFmts>
  <fonts count="12">
    <font>
      <sz val="11"/>
      <color theme="1"/>
      <name val="Calibri"/>
      <family val="2"/>
      <charset val="238"/>
      <scheme val="minor"/>
    </font>
    <font>
      <sz val="11"/>
      <color theme="1"/>
      <name val="Calibri"/>
      <family val="2"/>
      <charset val="238"/>
      <scheme val="minor"/>
    </font>
    <font>
      <b/>
      <sz val="14"/>
      <name val="Times New Roman"/>
      <family val="1"/>
    </font>
    <font>
      <b/>
      <u/>
      <sz val="14"/>
      <name val="Times New Roman"/>
      <family val="1"/>
    </font>
    <font>
      <b/>
      <sz val="14"/>
      <color rgb="FF008000"/>
      <name val="Times New Roman"/>
      <family val="1"/>
    </font>
    <font>
      <sz val="14"/>
      <color theme="1"/>
      <name val="Times New Roman"/>
      <family val="1"/>
    </font>
    <font>
      <b/>
      <sz val="14"/>
      <color theme="1"/>
      <name val="Times New Roman"/>
      <family val="1"/>
    </font>
    <font>
      <b/>
      <u/>
      <sz val="14"/>
      <color theme="1"/>
      <name val="Times New Roman"/>
      <family val="1"/>
    </font>
    <font>
      <sz val="14"/>
      <name val="Times New Roman"/>
      <family val="1"/>
    </font>
    <font>
      <sz val="14"/>
      <color rgb="FF008000"/>
      <name val="Times New Roman"/>
      <family val="1"/>
    </font>
    <font>
      <b/>
      <strike/>
      <sz val="14"/>
      <color theme="1"/>
      <name val="Times New Roman"/>
      <family val="1"/>
    </font>
    <font>
      <strike/>
      <sz val="14"/>
      <color theme="1"/>
      <name val="Times New Roman"/>
      <family val="1"/>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04">
    <xf numFmtId="0" fontId="0" fillId="0" borderId="0" xfId="0"/>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wrapText="1"/>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2" fillId="2" borderId="0" xfId="0" applyFont="1" applyFill="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NumberFormat="1" applyFont="1" applyAlignment="1">
      <alignment vertical="center"/>
    </xf>
    <xf numFmtId="0" fontId="6" fillId="0" borderId="0" xfId="0" applyFont="1" applyAlignment="1">
      <alignment vertical="center"/>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7"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1" xfId="0" applyNumberFormat="1" applyFont="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6" fillId="0" borderId="40" xfId="0" applyNumberFormat="1" applyFont="1" applyBorder="1" applyAlignment="1">
      <alignment horizontal="center" vertical="center" wrapText="1"/>
    </xf>
    <xf numFmtId="0" fontId="6" fillId="2" borderId="0" xfId="0" applyFont="1" applyFill="1" applyBorder="1" applyAlignment="1">
      <alignment horizontal="center" wrapText="1"/>
    </xf>
    <xf numFmtId="0" fontId="5" fillId="2" borderId="0" xfId="0" applyFont="1" applyFill="1" applyBorder="1" applyAlignment="1">
      <alignment vertical="center"/>
    </xf>
    <xf numFmtId="0" fontId="6" fillId="0" borderId="13" xfId="0" applyFont="1" applyBorder="1" applyAlignment="1">
      <alignment horizontal="center" vertical="center" wrapText="1"/>
    </xf>
    <xf numFmtId="0" fontId="6" fillId="0" borderId="19" xfId="0" applyFont="1" applyBorder="1" applyAlignment="1">
      <alignment horizontal="center" vertical="center"/>
    </xf>
    <xf numFmtId="0" fontId="6" fillId="0" borderId="19" xfId="0" applyFont="1" applyBorder="1" applyAlignment="1">
      <alignment horizontal="center" vertical="center" wrapText="1"/>
    </xf>
    <xf numFmtId="0" fontId="6" fillId="0" borderId="37" xfId="0" applyNumberFormat="1" applyFont="1" applyBorder="1" applyAlignment="1">
      <alignment horizontal="center" vertical="center" wrapText="1"/>
    </xf>
    <xf numFmtId="0" fontId="6" fillId="2" borderId="32" xfId="0" applyNumberFormat="1"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9"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xf>
    <xf numFmtId="0" fontId="6" fillId="0" borderId="17" xfId="0"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31" xfId="0" applyFont="1" applyBorder="1" applyAlignment="1">
      <alignment horizontal="center" vertical="center" wrapText="1"/>
    </xf>
    <xf numFmtId="0" fontId="6" fillId="2" borderId="23" xfId="0" applyNumberFormat="1" applyFont="1" applyFill="1" applyBorder="1" applyAlignment="1">
      <alignment horizontal="center" vertical="center" wrapText="1"/>
    </xf>
    <xf numFmtId="0" fontId="6" fillId="0" borderId="17" xfId="0" applyNumberFormat="1" applyFont="1" applyBorder="1" applyAlignment="1">
      <alignment horizontal="center" vertical="center" wrapText="1"/>
    </xf>
    <xf numFmtId="0" fontId="5" fillId="2" borderId="10" xfId="0" applyFont="1" applyFill="1" applyBorder="1" applyAlignment="1">
      <alignment horizontal="center" vertical="center" wrapText="1"/>
    </xf>
    <xf numFmtId="0" fontId="5" fillId="2" borderId="16" xfId="0" applyFont="1" applyFill="1" applyBorder="1" applyAlignment="1">
      <alignment vertical="center" wrapText="1"/>
    </xf>
    <xf numFmtId="43" fontId="5" fillId="2" borderId="16" xfId="1" applyFont="1" applyFill="1" applyBorder="1" applyAlignment="1">
      <alignment vertical="center"/>
    </xf>
    <xf numFmtId="43" fontId="5" fillId="2" borderId="34" xfId="1" applyNumberFormat="1" applyFont="1" applyFill="1" applyBorder="1" applyAlignment="1">
      <alignment vertical="center"/>
    </xf>
    <xf numFmtId="2" fontId="5" fillId="2" borderId="29" xfId="1" applyNumberFormat="1" applyFont="1" applyFill="1" applyBorder="1" applyAlignment="1">
      <alignment vertical="center"/>
    </xf>
    <xf numFmtId="2" fontId="5" fillId="2" borderId="23" xfId="1" applyNumberFormat="1" applyFont="1" applyFill="1" applyBorder="1" applyAlignment="1">
      <alignment vertical="center"/>
    </xf>
    <xf numFmtId="43" fontId="5" fillId="2" borderId="16" xfId="1" applyNumberFormat="1" applyFont="1" applyFill="1" applyBorder="1" applyAlignment="1">
      <alignment vertical="center"/>
    </xf>
    <xf numFmtId="43" fontId="5" fillId="0" borderId="0" xfId="1" applyFont="1"/>
    <xf numFmtId="165" fontId="5" fillId="0" borderId="0" xfId="0" applyNumberFormat="1" applyFont="1" applyAlignment="1">
      <alignment vertical="center"/>
    </xf>
    <xf numFmtId="0" fontId="5" fillId="2" borderId="11" xfId="0" applyFont="1" applyFill="1" applyBorder="1" applyAlignment="1">
      <alignment horizontal="center" vertical="center" wrapText="1"/>
    </xf>
    <xf numFmtId="0" fontId="8" fillId="2" borderId="17" xfId="0" applyFont="1" applyFill="1" applyBorder="1" applyAlignment="1">
      <alignment vertical="center" wrapText="1"/>
    </xf>
    <xf numFmtId="43" fontId="9" fillId="2" borderId="17" xfId="1" applyFont="1" applyFill="1" applyBorder="1" applyAlignment="1">
      <alignment vertical="center"/>
    </xf>
    <xf numFmtId="0" fontId="9" fillId="2" borderId="35" xfId="1" applyNumberFormat="1" applyFont="1" applyFill="1" applyBorder="1" applyAlignment="1">
      <alignment vertical="center" wrapText="1"/>
    </xf>
    <xf numFmtId="0" fontId="9" fillId="2" borderId="30" xfId="1" applyNumberFormat="1" applyFont="1" applyFill="1" applyBorder="1" applyAlignment="1">
      <alignment vertical="center" wrapText="1"/>
    </xf>
    <xf numFmtId="0" fontId="9" fillId="2" borderId="24" xfId="1" applyNumberFormat="1" applyFont="1" applyFill="1" applyBorder="1" applyAlignment="1">
      <alignment vertical="center" wrapText="1"/>
    </xf>
    <xf numFmtId="0" fontId="5" fillId="2" borderId="17" xfId="1" applyNumberFormat="1" applyFont="1" applyFill="1" applyBorder="1" applyAlignment="1">
      <alignment vertical="center"/>
    </xf>
    <xf numFmtId="2" fontId="5" fillId="0" borderId="0" xfId="0" applyNumberFormat="1" applyFont="1" applyAlignment="1">
      <alignment vertical="center"/>
    </xf>
    <xf numFmtId="0" fontId="5" fillId="2" borderId="17" xfId="0" applyFont="1" applyFill="1" applyBorder="1" applyAlignment="1">
      <alignment vertical="center" wrapText="1"/>
    </xf>
    <xf numFmtId="43" fontId="5" fillId="2" borderId="17" xfId="1" applyFont="1" applyFill="1" applyBorder="1" applyAlignment="1">
      <alignment horizontal="right" vertical="center"/>
    </xf>
    <xf numFmtId="168" fontId="5" fillId="2" borderId="23" xfId="1" applyNumberFormat="1" applyFont="1" applyFill="1" applyBorder="1" applyAlignment="1">
      <alignment vertical="center"/>
    </xf>
    <xf numFmtId="0" fontId="5" fillId="2" borderId="12" xfId="0" applyFont="1" applyFill="1" applyBorder="1" applyAlignment="1">
      <alignment horizontal="center" vertical="center" wrapText="1"/>
    </xf>
    <xf numFmtId="0" fontId="5" fillId="2" borderId="18" xfId="0" applyFont="1" applyFill="1" applyBorder="1" applyAlignment="1">
      <alignment vertical="center" wrapText="1"/>
    </xf>
    <xf numFmtId="43" fontId="5" fillId="2" borderId="18" xfId="1" applyFont="1" applyFill="1" applyBorder="1" applyAlignment="1">
      <alignment horizontal="right" vertical="center"/>
    </xf>
    <xf numFmtId="0" fontId="5" fillId="2" borderId="31" xfId="1" applyNumberFormat="1" applyFont="1" applyFill="1" applyBorder="1" applyAlignment="1">
      <alignment horizontal="center" vertical="center"/>
    </xf>
    <xf numFmtId="0" fontId="5" fillId="2" borderId="25" xfId="1" applyNumberFormat="1" applyFont="1" applyFill="1" applyBorder="1" applyAlignment="1">
      <alignment horizontal="center" vertical="center"/>
    </xf>
    <xf numFmtId="0" fontId="5" fillId="2" borderId="18" xfId="1" applyNumberFormat="1" applyFont="1" applyFill="1" applyBorder="1" applyAlignment="1">
      <alignment horizontal="center" vertical="center"/>
    </xf>
    <xf numFmtId="43" fontId="5" fillId="2" borderId="16" xfId="1" applyFont="1" applyFill="1" applyBorder="1" applyAlignment="1">
      <alignment horizontal="right" vertical="center"/>
    </xf>
    <xf numFmtId="165" fontId="5" fillId="2" borderId="25" xfId="1" applyNumberFormat="1" applyFont="1" applyFill="1" applyBorder="1" applyAlignment="1">
      <alignment horizontal="center" vertical="center"/>
    </xf>
    <xf numFmtId="43" fontId="5" fillId="2" borderId="18" xfId="1" applyNumberFormat="1" applyFont="1" applyFill="1" applyBorder="1" applyAlignment="1">
      <alignment horizontal="center" vertical="center"/>
    </xf>
    <xf numFmtId="43" fontId="5" fillId="2" borderId="16" xfId="1" applyFont="1" applyFill="1" applyBorder="1" applyAlignment="1">
      <alignment horizontal="center" vertical="center"/>
    </xf>
    <xf numFmtId="43" fontId="5" fillId="2" borderId="34" xfId="1" applyNumberFormat="1" applyFont="1" applyFill="1" applyBorder="1" applyAlignment="1">
      <alignment horizontal="center" vertical="center"/>
    </xf>
    <xf numFmtId="2" fontId="5" fillId="2" borderId="29" xfId="1" applyNumberFormat="1" applyFont="1" applyFill="1" applyBorder="1" applyAlignment="1">
      <alignment horizontal="center" vertical="center"/>
    </xf>
    <xf numFmtId="2" fontId="5" fillId="2" borderId="23" xfId="1" applyNumberFormat="1" applyFont="1" applyFill="1" applyBorder="1" applyAlignment="1">
      <alignment horizontal="right" vertical="center"/>
    </xf>
    <xf numFmtId="43" fontId="5" fillId="2" borderId="16" xfId="1" applyNumberFormat="1" applyFont="1" applyFill="1" applyBorder="1" applyAlignment="1">
      <alignment vertical="center"/>
    </xf>
    <xf numFmtId="43" fontId="5" fillId="2" borderId="17" xfId="1" applyFont="1" applyFill="1" applyBorder="1" applyAlignment="1">
      <alignment horizontal="center" vertical="center"/>
    </xf>
    <xf numFmtId="43" fontId="5" fillId="2" borderId="35" xfId="1" applyNumberFormat="1" applyFont="1" applyFill="1" applyBorder="1" applyAlignment="1">
      <alignment horizontal="center" vertical="center"/>
    </xf>
    <xf numFmtId="2" fontId="5" fillId="2" borderId="30" xfId="1" applyNumberFormat="1" applyFont="1" applyFill="1" applyBorder="1" applyAlignment="1">
      <alignment horizontal="center" vertical="center"/>
    </xf>
    <xf numFmtId="2" fontId="5" fillId="2" borderId="24" xfId="1" applyNumberFormat="1" applyFont="1" applyFill="1" applyBorder="1" applyAlignment="1">
      <alignment horizontal="right" vertical="center"/>
    </xf>
    <xf numFmtId="43" fontId="5" fillId="2" borderId="17" xfId="1" applyNumberFormat="1" applyFont="1" applyFill="1" applyBorder="1" applyAlignment="1">
      <alignment vertical="center"/>
    </xf>
    <xf numFmtId="0" fontId="5" fillId="2" borderId="34" xfId="1" applyNumberFormat="1" applyFont="1" applyFill="1" applyBorder="1" applyAlignment="1">
      <alignment horizontal="center" vertical="center"/>
    </xf>
    <xf numFmtId="2" fontId="5" fillId="2" borderId="29" xfId="1" applyNumberFormat="1" applyFont="1" applyFill="1" applyBorder="1" applyAlignment="1">
      <alignment horizontal="right" vertical="center"/>
    </xf>
    <xf numFmtId="43" fontId="5" fillId="2" borderId="16" xfId="1" applyNumberFormat="1" applyFont="1" applyFill="1" applyBorder="1" applyAlignment="1">
      <alignment horizontal="center" vertical="center"/>
    </xf>
    <xf numFmtId="0" fontId="5" fillId="2" borderId="19" xfId="0" applyFont="1" applyFill="1" applyBorder="1" applyAlignment="1">
      <alignment vertical="center" wrapText="1"/>
    </xf>
    <xf numFmtId="0" fontId="5" fillId="2" borderId="35" xfId="1" applyNumberFormat="1" applyFont="1" applyFill="1" applyBorder="1" applyAlignment="1">
      <alignment horizontal="center" vertical="center"/>
    </xf>
    <xf numFmtId="2" fontId="5" fillId="2" borderId="30" xfId="1" applyNumberFormat="1" applyFont="1" applyFill="1" applyBorder="1" applyAlignment="1">
      <alignment horizontal="right" vertical="center"/>
    </xf>
    <xf numFmtId="43" fontId="5" fillId="2" borderId="17" xfId="1" applyNumberFormat="1" applyFont="1" applyFill="1" applyBorder="1" applyAlignment="1">
      <alignment horizontal="center" vertical="center"/>
    </xf>
    <xf numFmtId="43" fontId="5" fillId="2" borderId="36" xfId="1" applyNumberFormat="1" applyFont="1" applyFill="1" applyBorder="1" applyAlignment="1">
      <alignment vertical="center"/>
    </xf>
    <xf numFmtId="2" fontId="5" fillId="2" borderId="31" xfId="1" applyNumberFormat="1" applyFont="1" applyFill="1" applyBorder="1" applyAlignment="1">
      <alignment vertical="center"/>
    </xf>
    <xf numFmtId="2" fontId="5" fillId="2" borderId="25" xfId="1" applyNumberFormat="1" applyFont="1" applyFill="1" applyBorder="1" applyAlignment="1">
      <alignment vertical="center"/>
    </xf>
    <xf numFmtId="43" fontId="5" fillId="2" borderId="18" xfId="1" applyNumberFormat="1" applyFont="1" applyFill="1" applyBorder="1" applyAlignment="1">
      <alignment vertical="center"/>
    </xf>
    <xf numFmtId="43" fontId="5" fillId="2" borderId="37" xfId="1" applyNumberFormat="1" applyFont="1" applyFill="1" applyBorder="1" applyAlignment="1">
      <alignment vertical="center"/>
    </xf>
    <xf numFmtId="2" fontId="6" fillId="2" borderId="34" xfId="1" applyNumberFormat="1" applyFont="1" applyFill="1" applyBorder="1" applyAlignment="1">
      <alignment horizontal="right" vertical="center"/>
    </xf>
    <xf numFmtId="165" fontId="5" fillId="2" borderId="23" xfId="1" applyNumberFormat="1" applyFont="1" applyFill="1" applyBorder="1" applyAlignment="1">
      <alignment horizontal="right" vertical="center"/>
    </xf>
    <xf numFmtId="165" fontId="5" fillId="2" borderId="16" xfId="1" applyNumberFormat="1" applyFont="1" applyFill="1" applyBorder="1" applyAlignment="1">
      <alignment horizontal="right" vertical="center"/>
    </xf>
    <xf numFmtId="43" fontId="5" fillId="0" borderId="0" xfId="1" applyFont="1" applyAlignment="1">
      <alignment horizontal="right"/>
    </xf>
    <xf numFmtId="0" fontId="5" fillId="2" borderId="35" xfId="1" applyNumberFormat="1" applyFont="1" applyFill="1" applyBorder="1" applyAlignment="1">
      <alignment horizontal="right" vertical="center"/>
    </xf>
    <xf numFmtId="0" fontId="5" fillId="2" borderId="3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7" xfId="1" applyNumberFormat="1" applyFont="1" applyFill="1" applyBorder="1" applyAlignment="1">
      <alignment horizontal="right" vertical="center"/>
    </xf>
    <xf numFmtId="0" fontId="5" fillId="2" borderId="13" xfId="0" applyFont="1" applyFill="1" applyBorder="1" applyAlignment="1">
      <alignment horizontal="center" vertical="center" wrapText="1"/>
    </xf>
    <xf numFmtId="43" fontId="5" fillId="2" borderId="19" xfId="1" applyFont="1" applyFill="1" applyBorder="1" applyAlignment="1">
      <alignment horizontal="right" vertical="center"/>
    </xf>
    <xf numFmtId="2" fontId="5" fillId="2" borderId="34" xfId="1" applyNumberFormat="1" applyFont="1" applyFill="1" applyBorder="1" applyAlignment="1">
      <alignment horizontal="right" vertical="center"/>
    </xf>
    <xf numFmtId="0" fontId="5" fillId="2" borderId="29" xfId="1" applyNumberFormat="1" applyFont="1" applyFill="1" applyBorder="1" applyAlignment="1">
      <alignment horizontal="center" vertical="center"/>
    </xf>
    <xf numFmtId="0" fontId="5" fillId="2" borderId="23" xfId="1" applyNumberFormat="1" applyFont="1" applyFill="1" applyBorder="1" applyAlignment="1">
      <alignment horizontal="center" vertical="center"/>
    </xf>
    <xf numFmtId="0" fontId="5" fillId="2" borderId="16" xfId="1" applyNumberFormat="1"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20" xfId="0" applyFont="1" applyFill="1" applyBorder="1" applyAlignment="1">
      <alignment vertical="center" wrapText="1"/>
    </xf>
    <xf numFmtId="43" fontId="5" fillId="2" borderId="20" xfId="1" applyFont="1" applyFill="1" applyBorder="1" applyAlignment="1">
      <alignment horizontal="center" vertical="center"/>
    </xf>
    <xf numFmtId="2" fontId="5" fillId="2" borderId="38" xfId="1" applyNumberFormat="1" applyFont="1" applyFill="1" applyBorder="1" applyAlignment="1">
      <alignment horizontal="right" vertical="center"/>
    </xf>
    <xf numFmtId="0" fontId="5" fillId="2" borderId="33" xfId="1" applyNumberFormat="1" applyFont="1" applyFill="1" applyBorder="1" applyAlignment="1">
      <alignment horizontal="center" vertical="center"/>
    </xf>
    <xf numFmtId="0" fontId="5" fillId="2" borderId="26" xfId="1" applyNumberFormat="1" applyFont="1" applyFill="1" applyBorder="1" applyAlignment="1">
      <alignment horizontal="center" vertical="center"/>
    </xf>
    <xf numFmtId="0" fontId="5" fillId="2" borderId="20" xfId="1" applyNumberFormat="1" applyFont="1"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right" vertical="center"/>
    </xf>
    <xf numFmtId="0" fontId="5" fillId="0" borderId="0" xfId="0" applyNumberFormat="1" applyFont="1" applyBorder="1" applyAlignment="1">
      <alignment horizontal="right" vertical="center"/>
    </xf>
    <xf numFmtId="0" fontId="5" fillId="2" borderId="0" xfId="0" applyFont="1" applyFill="1" applyBorder="1" applyAlignment="1">
      <alignment horizontal="left" vertical="center" wrapText="1"/>
    </xf>
    <xf numFmtId="0" fontId="6" fillId="0" borderId="44"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2" fillId="2" borderId="35"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6" fillId="0" borderId="19"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23"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vertical="center" wrapText="1"/>
    </xf>
    <xf numFmtId="2" fontId="5" fillId="0" borderId="16" xfId="1" applyNumberFormat="1" applyFont="1" applyBorder="1" applyAlignment="1">
      <alignment horizontal="right" vertical="center"/>
    </xf>
    <xf numFmtId="2" fontId="5" fillId="0" borderId="5" xfId="1" applyNumberFormat="1" applyFont="1" applyBorder="1" applyAlignment="1">
      <alignment horizontal="right" vertical="center"/>
    </xf>
    <xf numFmtId="2" fontId="5" fillId="0" borderId="29" xfId="1" applyNumberFormat="1" applyFont="1" applyBorder="1" applyAlignment="1">
      <alignment horizontal="right" vertical="center"/>
    </xf>
    <xf numFmtId="2" fontId="5" fillId="0" borderId="23" xfId="1" applyNumberFormat="1" applyFont="1" applyBorder="1" applyAlignment="1">
      <alignment horizontal="right" vertical="center"/>
    </xf>
    <xf numFmtId="0" fontId="5" fillId="0" borderId="11" xfId="0" applyFont="1" applyBorder="1" applyAlignment="1">
      <alignment horizontal="center" vertical="center" wrapText="1"/>
    </xf>
    <xf numFmtId="0" fontId="5" fillId="0" borderId="17" xfId="0" applyFont="1" applyBorder="1" applyAlignment="1">
      <alignment vertical="center" wrapText="1"/>
    </xf>
    <xf numFmtId="2" fontId="5" fillId="0" borderId="17" xfId="1" applyNumberFormat="1" applyFont="1" applyBorder="1" applyAlignment="1">
      <alignment horizontal="right" vertical="center"/>
    </xf>
    <xf numFmtId="2" fontId="5" fillId="0" borderId="7" xfId="1" applyNumberFormat="1" applyFont="1" applyBorder="1" applyAlignment="1">
      <alignment horizontal="right" vertical="center"/>
    </xf>
    <xf numFmtId="2" fontId="5" fillId="0" borderId="30" xfId="1" applyNumberFormat="1" applyFont="1" applyBorder="1" applyAlignment="1">
      <alignment horizontal="right" vertical="center"/>
    </xf>
    <xf numFmtId="2" fontId="5" fillId="0" borderId="24" xfId="1" applyNumberFormat="1" applyFont="1" applyBorder="1" applyAlignment="1">
      <alignment horizontal="right" vertical="center"/>
    </xf>
    <xf numFmtId="2" fontId="5" fillId="0" borderId="17" xfId="1" applyNumberFormat="1" applyFont="1" applyBorder="1" applyAlignment="1">
      <alignment horizontal="right" vertical="center"/>
    </xf>
    <xf numFmtId="2" fontId="5" fillId="0" borderId="5" xfId="1" applyNumberFormat="1" applyFont="1" applyBorder="1" applyAlignment="1">
      <alignment vertical="center"/>
    </xf>
    <xf numFmtId="2" fontId="5" fillId="0" borderId="29" xfId="1" applyNumberFormat="1" applyFont="1" applyBorder="1" applyAlignment="1">
      <alignment vertical="center"/>
    </xf>
    <xf numFmtId="2" fontId="5" fillId="0" borderId="23" xfId="1" applyNumberFormat="1" applyFont="1" applyBorder="1" applyAlignment="1">
      <alignment vertical="center"/>
    </xf>
    <xf numFmtId="2" fontId="5" fillId="0" borderId="16" xfId="1" applyNumberFormat="1" applyFont="1" applyBorder="1" applyAlignment="1">
      <alignment vertical="center"/>
    </xf>
    <xf numFmtId="0" fontId="5" fillId="0" borderId="12" xfId="0" applyFont="1" applyBorder="1" applyAlignment="1">
      <alignment horizontal="center" vertical="center" wrapText="1"/>
    </xf>
    <xf numFmtId="0" fontId="5" fillId="0" borderId="18" xfId="0" applyFont="1" applyBorder="1" applyAlignment="1">
      <alignment vertical="center" wrapText="1"/>
    </xf>
    <xf numFmtId="2" fontId="5" fillId="0" borderId="18" xfId="1" applyNumberFormat="1" applyFont="1" applyBorder="1" applyAlignment="1">
      <alignment horizontal="right" vertical="center"/>
    </xf>
    <xf numFmtId="4" fontId="5" fillId="0" borderId="16" xfId="1" applyNumberFormat="1" applyFont="1" applyBorder="1" applyAlignment="1">
      <alignment horizontal="right" vertical="center"/>
    </xf>
    <xf numFmtId="4" fontId="5" fillId="0" borderId="5" xfId="1" applyNumberFormat="1" applyFont="1" applyBorder="1" applyAlignment="1">
      <alignment vertical="center"/>
    </xf>
    <xf numFmtId="165" fontId="5" fillId="0" borderId="34" xfId="1" applyNumberFormat="1" applyFont="1" applyBorder="1" applyAlignment="1">
      <alignment horizontal="right" vertical="center"/>
    </xf>
    <xf numFmtId="165" fontId="5" fillId="0" borderId="16" xfId="1" applyNumberFormat="1" applyFont="1" applyBorder="1" applyAlignment="1">
      <alignment horizontal="right" vertical="center"/>
    </xf>
    <xf numFmtId="0" fontId="5" fillId="0" borderId="14" xfId="0" applyFont="1" applyBorder="1" applyAlignment="1">
      <alignment horizontal="center" vertical="center" wrapText="1"/>
    </xf>
    <xf numFmtId="0" fontId="5" fillId="0" borderId="20" xfId="0" applyFont="1" applyBorder="1" applyAlignment="1">
      <alignment vertical="center" wrapText="1"/>
    </xf>
    <xf numFmtId="0" fontId="5" fillId="0" borderId="20" xfId="0" applyFont="1" applyBorder="1" applyAlignment="1">
      <alignment horizontal="right" vertical="center"/>
    </xf>
    <xf numFmtId="0" fontId="5" fillId="0" borderId="43" xfId="0" applyNumberFormat="1" applyFont="1" applyBorder="1" applyAlignment="1">
      <alignment horizontal="right" vertical="center"/>
    </xf>
    <xf numFmtId="0" fontId="5" fillId="0" borderId="38" xfId="0" applyNumberFormat="1" applyFont="1" applyBorder="1" applyAlignment="1">
      <alignment horizontal="right" vertical="center"/>
    </xf>
    <xf numFmtId="0" fontId="5" fillId="0" borderId="20" xfId="0" applyNumberFormat="1" applyFont="1" applyBorder="1" applyAlignment="1">
      <alignment horizontal="right" vertical="center"/>
    </xf>
    <xf numFmtId="0" fontId="5" fillId="0" borderId="0" xfId="0" applyFont="1" applyAlignment="1">
      <alignment horizontal="right" vertical="center"/>
    </xf>
    <xf numFmtId="0" fontId="5" fillId="0" borderId="0" xfId="0" applyNumberFormat="1" applyFont="1" applyAlignment="1">
      <alignment horizontal="right" vertical="center"/>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10" fillId="0" borderId="0" xfId="0" applyNumberFormat="1" applyFont="1" applyBorder="1" applyAlignment="1">
      <alignment vertical="center" wrapText="1"/>
    </xf>
    <xf numFmtId="0" fontId="2" fillId="2" borderId="3" xfId="0" applyFont="1" applyFill="1" applyBorder="1" applyAlignment="1">
      <alignment horizontal="center" vertical="center" wrapText="1"/>
    </xf>
    <xf numFmtId="0" fontId="10" fillId="0" borderId="0"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43" fontId="8" fillId="2" borderId="1" xfId="1" applyFont="1" applyFill="1" applyBorder="1" applyAlignment="1">
      <alignment horizontal="right" vertical="center"/>
    </xf>
    <xf numFmtId="4" fontId="8" fillId="2" borderId="2" xfId="1" applyNumberFormat="1" applyFont="1" applyFill="1" applyBorder="1" applyAlignment="1">
      <alignment vertical="center"/>
    </xf>
    <xf numFmtId="9" fontId="11" fillId="0" borderId="0" xfId="1" applyNumberFormat="1" applyFont="1" applyBorder="1" applyAlignment="1">
      <alignment vertical="center"/>
    </xf>
    <xf numFmtId="43" fontId="5" fillId="0" borderId="0" xfId="1" applyFont="1" applyFill="1" applyAlignment="1">
      <alignment vertical="center"/>
    </xf>
    <xf numFmtId="0" fontId="5" fillId="0" borderId="0" xfId="0" applyFont="1" applyFill="1" applyAlignment="1">
      <alignment vertic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43" fontId="8" fillId="2" borderId="2" xfId="1" applyFont="1" applyFill="1" applyBorder="1" applyAlignment="1">
      <alignment horizontal="right" vertical="center"/>
    </xf>
    <xf numFmtId="0" fontId="5" fillId="0" borderId="4" xfId="0" applyFont="1" applyFill="1" applyBorder="1" applyAlignment="1">
      <alignment horizontal="center" vertical="center" wrapText="1"/>
    </xf>
    <xf numFmtId="43" fontId="8" fillId="2" borderId="5" xfId="1" applyFont="1" applyFill="1" applyBorder="1" applyAlignment="1">
      <alignment horizontal="right" vertical="center"/>
    </xf>
    <xf numFmtId="0" fontId="5" fillId="0" borderId="6" xfId="0" applyFont="1" applyFill="1" applyBorder="1" applyAlignment="1">
      <alignment horizontal="center" vertical="center" wrapText="1"/>
    </xf>
    <xf numFmtId="0" fontId="5" fillId="0" borderId="3" xfId="0" applyFont="1" applyFill="1" applyBorder="1" applyAlignment="1">
      <alignment vertical="center" wrapText="1"/>
    </xf>
    <xf numFmtId="43" fontId="8" fillId="2" borderId="7" xfId="1" applyFont="1" applyFill="1" applyBorder="1" applyAlignment="1">
      <alignment horizontal="right" vertical="center"/>
    </xf>
    <xf numFmtId="4" fontId="8" fillId="2" borderId="3" xfId="1" applyNumberFormat="1" applyFont="1" applyFill="1" applyBorder="1" applyAlignment="1">
      <alignment horizontal="right" vertical="center"/>
    </xf>
    <xf numFmtId="0" fontId="11" fillId="0" borderId="0" xfId="1" applyNumberFormat="1" applyFont="1" applyFill="1" applyBorder="1" applyAlignment="1">
      <alignment horizontal="right" vertical="center"/>
    </xf>
    <xf numFmtId="4" fontId="8" fillId="2" borderId="2" xfId="1" applyNumberFormat="1" applyFont="1" applyFill="1" applyBorder="1" applyAlignment="1">
      <alignment horizontal="right" vertical="center"/>
    </xf>
    <xf numFmtId="0" fontId="5" fillId="0" borderId="8" xfId="0" applyFont="1" applyFill="1" applyBorder="1" applyAlignment="1">
      <alignment horizontal="center" vertical="center" wrapText="1"/>
    </xf>
    <xf numFmtId="43" fontId="8" fillId="2" borderId="0" xfId="1" applyFont="1" applyFill="1" applyBorder="1" applyAlignment="1">
      <alignment horizontal="right" vertical="center"/>
    </xf>
    <xf numFmtId="0" fontId="5" fillId="0" borderId="0" xfId="0" applyNumberFormat="1" applyFont="1" applyAlignment="1">
      <alignment vertical="center" wrapText="1"/>
    </xf>
    <xf numFmtId="0" fontId="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 fontId="8" fillId="2" borderId="1" xfId="1" applyNumberFormat="1" applyFont="1" applyFill="1" applyBorder="1" applyAlignment="1">
      <alignment vertical="center"/>
    </xf>
  </cellXfs>
  <cellStyles count="2">
    <cellStyle name="Comma" xfId="1" builtinId="3"/>
    <cellStyle name="Normal" xfId="0" builtinId="0"/>
  </cellStyles>
  <dxfs count="0"/>
  <tableStyles count="0" defaultTableStyle="TableStyleMedium2" defaultPivotStyle="PivotStyleLight16"/>
  <colors>
    <mruColors>
      <color rgb="FF008000"/>
      <color rgb="FFFFFF66"/>
      <color rgb="FF33CC33"/>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tabColor rgb="FF00B050"/>
  </sheetPr>
  <dimension ref="A1:P99"/>
  <sheetViews>
    <sheetView tabSelected="1" topLeftCell="A55" zoomScaleSheetLayoutView="120" workbookViewId="0">
      <selection activeCell="E10" sqref="E10:F10"/>
    </sheetView>
  </sheetViews>
  <sheetFormatPr defaultColWidth="9.140625" defaultRowHeight="18.75"/>
  <cols>
    <col min="1" max="1" width="11.5703125" style="9" customWidth="1"/>
    <col min="2" max="2" width="52.5703125" style="10" customWidth="1"/>
    <col min="3" max="3" width="16.42578125" style="10" customWidth="1"/>
    <col min="4" max="4" width="19" style="11" customWidth="1"/>
    <col min="5" max="5" width="19.5703125" style="11" customWidth="1"/>
    <col min="6" max="6" width="17.28515625" style="11" customWidth="1"/>
    <col min="7" max="7" width="20.42578125" style="11" customWidth="1"/>
    <col min="8" max="9" width="9.140625" style="10"/>
    <col min="10" max="10" width="9.7109375" style="10" bestFit="1" customWidth="1"/>
    <col min="11" max="12" width="9.140625" style="10"/>
    <col min="13" max="13" width="11.42578125" style="10" customWidth="1"/>
    <col min="14" max="15" width="9.140625" style="10"/>
    <col min="16" max="16" width="10.7109375" style="10" customWidth="1"/>
    <col min="17" max="16384" width="9.140625" style="10"/>
  </cols>
  <sheetData>
    <row r="1" spans="1:16" ht="12.75" customHeight="1"/>
    <row r="2" spans="1:16">
      <c r="B2" s="1" t="s">
        <v>68</v>
      </c>
      <c r="C2" s="1"/>
      <c r="D2" s="1"/>
      <c r="E2" s="1"/>
      <c r="F2" s="1"/>
      <c r="G2" s="1"/>
    </row>
    <row r="3" spans="1:16" ht="12" customHeight="1">
      <c r="B3" s="2"/>
      <c r="C3" s="2"/>
      <c r="D3" s="2"/>
      <c r="E3" s="2"/>
      <c r="F3" s="2"/>
      <c r="G3" s="2"/>
    </row>
    <row r="4" spans="1:16">
      <c r="B4" s="1" t="s">
        <v>69</v>
      </c>
      <c r="C4" s="1"/>
      <c r="D4" s="1"/>
      <c r="E4" s="1"/>
      <c r="F4" s="1"/>
      <c r="G4" s="1"/>
    </row>
    <row r="5" spans="1:16">
      <c r="B5" s="1" t="s">
        <v>71</v>
      </c>
      <c r="C5" s="1"/>
      <c r="D5" s="1"/>
      <c r="E5" s="1"/>
      <c r="F5" s="1"/>
      <c r="G5" s="1"/>
    </row>
    <row r="6" spans="1:16" ht="14.25" customHeight="1">
      <c r="B6" s="2"/>
      <c r="C6" s="2"/>
      <c r="D6" s="2"/>
      <c r="E6" s="2"/>
      <c r="F6" s="2"/>
      <c r="G6" s="2"/>
    </row>
    <row r="7" spans="1:16" ht="15" customHeight="1">
      <c r="B7" s="3" t="s">
        <v>87</v>
      </c>
      <c r="C7" s="3"/>
      <c r="D7" s="3"/>
      <c r="E7" s="3"/>
      <c r="F7" s="3"/>
      <c r="G7" s="3"/>
    </row>
    <row r="8" spans="1:16" ht="10.5" customHeight="1" thickBot="1">
      <c r="B8" s="12"/>
    </row>
    <row r="9" spans="1:16" ht="33.75" customHeight="1" thickBot="1">
      <c r="A9" s="13" t="s">
        <v>0</v>
      </c>
      <c r="B9" s="14" t="s">
        <v>1</v>
      </c>
      <c r="C9" s="15" t="s">
        <v>72</v>
      </c>
      <c r="D9" s="16" t="s">
        <v>60</v>
      </c>
      <c r="E9" s="17"/>
      <c r="F9" s="17"/>
      <c r="G9" s="18"/>
      <c r="H9" s="19"/>
      <c r="I9" s="20"/>
      <c r="J9" s="21"/>
      <c r="K9" s="21"/>
      <c r="L9" s="21"/>
      <c r="M9" s="21"/>
      <c r="N9" s="21"/>
    </row>
    <row r="10" spans="1:16" ht="237.75" customHeight="1" thickBot="1">
      <c r="A10" s="22"/>
      <c r="B10" s="23"/>
      <c r="C10" s="24"/>
      <c r="D10" s="25" t="s">
        <v>67</v>
      </c>
      <c r="E10" s="26" t="s">
        <v>91</v>
      </c>
      <c r="F10" s="27"/>
      <c r="G10" s="28" t="s">
        <v>92</v>
      </c>
      <c r="H10" s="19"/>
      <c r="I10" s="20"/>
      <c r="J10" s="29" t="s">
        <v>70</v>
      </c>
      <c r="K10" s="29"/>
      <c r="L10" s="29"/>
      <c r="M10" s="30"/>
      <c r="N10" s="21"/>
    </row>
    <row r="11" spans="1:16" ht="51" customHeight="1">
      <c r="A11" s="31" t="s">
        <v>62</v>
      </c>
      <c r="B11" s="32" t="s">
        <v>63</v>
      </c>
      <c r="C11" s="33" t="s">
        <v>64</v>
      </c>
      <c r="D11" s="34" t="s">
        <v>73</v>
      </c>
      <c r="E11" s="35" t="s">
        <v>81</v>
      </c>
      <c r="F11" s="36" t="s">
        <v>86</v>
      </c>
      <c r="G11" s="37" t="s">
        <v>79</v>
      </c>
      <c r="H11" s="19"/>
      <c r="I11" s="20"/>
      <c r="J11" s="21"/>
      <c r="K11" s="21"/>
      <c r="L11" s="21"/>
      <c r="M11" s="21"/>
      <c r="N11" s="21"/>
    </row>
    <row r="12" spans="1:16" ht="53.25" customHeight="1">
      <c r="A12" s="38"/>
      <c r="B12" s="39"/>
      <c r="C12" s="40"/>
      <c r="D12" s="41"/>
      <c r="E12" s="42" t="s">
        <v>74</v>
      </c>
      <c r="F12" s="43" t="s">
        <v>82</v>
      </c>
      <c r="G12" s="44"/>
      <c r="H12" s="19"/>
      <c r="I12" s="20"/>
      <c r="J12" s="21"/>
      <c r="K12" s="21"/>
      <c r="L12" s="21"/>
      <c r="M12" s="21"/>
      <c r="N12" s="21"/>
    </row>
    <row r="13" spans="1:16" ht="37.5">
      <c r="A13" s="45" t="s">
        <v>2</v>
      </c>
      <c r="B13" s="46" t="s">
        <v>3</v>
      </c>
      <c r="C13" s="47">
        <v>133</v>
      </c>
      <c r="D13" s="48">
        <f>C13</f>
        <v>133</v>
      </c>
      <c r="E13" s="49">
        <f>C13*60%</f>
        <v>79.8</v>
      </c>
      <c r="F13" s="50">
        <f>C13-E13</f>
        <v>53.2</v>
      </c>
      <c r="G13" s="51">
        <f>C13</f>
        <v>133</v>
      </c>
      <c r="I13" s="52"/>
      <c r="J13" s="53"/>
      <c r="L13" s="52"/>
      <c r="M13" s="53"/>
      <c r="O13" s="52"/>
      <c r="P13" s="53"/>
    </row>
    <row r="14" spans="1:16" ht="75">
      <c r="A14" s="54"/>
      <c r="B14" s="55" t="s">
        <v>93</v>
      </c>
      <c r="C14" s="56"/>
      <c r="D14" s="57"/>
      <c r="E14" s="58"/>
      <c r="F14" s="59"/>
      <c r="G14" s="60"/>
      <c r="I14" s="52"/>
      <c r="J14" s="53"/>
      <c r="K14" s="61"/>
      <c r="L14" s="52"/>
      <c r="M14" s="53"/>
      <c r="O14" s="52"/>
      <c r="P14" s="53"/>
    </row>
    <row r="15" spans="1:16">
      <c r="A15" s="54" t="s">
        <v>4</v>
      </c>
      <c r="B15" s="62" t="s">
        <v>5</v>
      </c>
      <c r="C15" s="63">
        <v>94</v>
      </c>
      <c r="D15" s="48">
        <f t="shared" ref="D15:D24" si="0">C15</f>
        <v>94</v>
      </c>
      <c r="E15" s="49">
        <f>C15</f>
        <v>94</v>
      </c>
      <c r="F15" s="64">
        <f>C15-D15</f>
        <v>0</v>
      </c>
      <c r="G15" s="51">
        <f t="shared" ref="G15:G21" si="1">C15</f>
        <v>94</v>
      </c>
      <c r="I15" s="52"/>
      <c r="J15" s="53"/>
      <c r="L15" s="52"/>
      <c r="M15" s="53"/>
      <c r="O15" s="52"/>
      <c r="P15" s="53"/>
    </row>
    <row r="16" spans="1:16" ht="37.5">
      <c r="A16" s="65" t="s">
        <v>6</v>
      </c>
      <c r="B16" s="66" t="s">
        <v>7</v>
      </c>
      <c r="C16" s="67">
        <v>120</v>
      </c>
      <c r="D16" s="48">
        <f t="shared" si="0"/>
        <v>120</v>
      </c>
      <c r="E16" s="49">
        <f>C16*60%</f>
        <v>72</v>
      </c>
      <c r="F16" s="50">
        <f t="shared" ref="F16:F21" si="2">C16-E16</f>
        <v>48</v>
      </c>
      <c r="G16" s="51">
        <f t="shared" si="1"/>
        <v>120</v>
      </c>
      <c r="I16" s="52"/>
      <c r="J16" s="53"/>
      <c r="L16" s="52"/>
      <c r="M16" s="53"/>
      <c r="O16" s="52"/>
      <c r="P16" s="53"/>
    </row>
    <row r="17" spans="1:16">
      <c r="A17" s="65" t="s">
        <v>8</v>
      </c>
      <c r="B17" s="66" t="s">
        <v>9</v>
      </c>
      <c r="C17" s="67">
        <v>97</v>
      </c>
      <c r="D17" s="48">
        <f t="shared" si="0"/>
        <v>97</v>
      </c>
      <c r="E17" s="49">
        <f>C17*60%</f>
        <v>58.199999999999996</v>
      </c>
      <c r="F17" s="50">
        <f t="shared" si="2"/>
        <v>38.800000000000004</v>
      </c>
      <c r="G17" s="51">
        <f t="shared" si="1"/>
        <v>97</v>
      </c>
      <c r="I17" s="52"/>
      <c r="J17" s="53"/>
      <c r="L17" s="52"/>
      <c r="M17" s="53"/>
      <c r="O17" s="52"/>
      <c r="P17" s="53"/>
    </row>
    <row r="18" spans="1:16">
      <c r="A18" s="65" t="s">
        <v>10</v>
      </c>
      <c r="B18" s="66" t="s">
        <v>11</v>
      </c>
      <c r="C18" s="67">
        <v>39</v>
      </c>
      <c r="D18" s="48">
        <f t="shared" si="0"/>
        <v>39</v>
      </c>
      <c r="E18" s="49">
        <f>C18</f>
        <v>39</v>
      </c>
      <c r="F18" s="64">
        <f t="shared" si="2"/>
        <v>0</v>
      </c>
      <c r="G18" s="51">
        <f t="shared" si="1"/>
        <v>39</v>
      </c>
      <c r="I18" s="52"/>
      <c r="J18" s="53"/>
      <c r="L18" s="52"/>
      <c r="M18" s="53"/>
      <c r="O18" s="52"/>
      <c r="P18" s="53"/>
    </row>
    <row r="19" spans="1:16">
      <c r="A19" s="65" t="s">
        <v>12</v>
      </c>
      <c r="B19" s="66" t="s">
        <v>13</v>
      </c>
      <c r="C19" s="67">
        <v>109</v>
      </c>
      <c r="D19" s="48">
        <f t="shared" si="0"/>
        <v>109</v>
      </c>
      <c r="E19" s="49">
        <f>C19*60%</f>
        <v>65.399999999999991</v>
      </c>
      <c r="F19" s="50">
        <f t="shared" si="2"/>
        <v>43.600000000000009</v>
      </c>
      <c r="G19" s="51">
        <f t="shared" si="1"/>
        <v>109</v>
      </c>
      <c r="I19" s="52"/>
      <c r="J19" s="53"/>
      <c r="L19" s="52"/>
      <c r="M19" s="53"/>
      <c r="O19" s="52"/>
      <c r="P19" s="53"/>
    </row>
    <row r="20" spans="1:16" ht="37.5">
      <c r="A20" s="65" t="s">
        <v>14</v>
      </c>
      <c r="B20" s="66" t="s">
        <v>15</v>
      </c>
      <c r="C20" s="67">
        <v>109</v>
      </c>
      <c r="D20" s="48">
        <f t="shared" si="0"/>
        <v>109</v>
      </c>
      <c r="E20" s="49">
        <f>C20</f>
        <v>109</v>
      </c>
      <c r="F20" s="64">
        <f t="shared" si="2"/>
        <v>0</v>
      </c>
      <c r="G20" s="51">
        <f t="shared" si="1"/>
        <v>109</v>
      </c>
      <c r="I20" s="52"/>
      <c r="J20" s="53"/>
      <c r="L20" s="52"/>
      <c r="M20" s="53"/>
      <c r="O20" s="52"/>
      <c r="P20" s="53"/>
    </row>
    <row r="21" spans="1:16" ht="37.5">
      <c r="A21" s="65" t="s">
        <v>16</v>
      </c>
      <c r="B21" s="66" t="s">
        <v>17</v>
      </c>
      <c r="C21" s="67">
        <v>94</v>
      </c>
      <c r="D21" s="48">
        <f t="shared" si="0"/>
        <v>94</v>
      </c>
      <c r="E21" s="49">
        <f>C21</f>
        <v>94</v>
      </c>
      <c r="F21" s="64">
        <f t="shared" si="2"/>
        <v>0</v>
      </c>
      <c r="G21" s="51">
        <f t="shared" si="1"/>
        <v>94</v>
      </c>
      <c r="I21" s="52"/>
      <c r="J21" s="53"/>
      <c r="L21" s="52"/>
      <c r="M21" s="53"/>
      <c r="O21" s="52"/>
      <c r="P21" s="53"/>
    </row>
    <row r="22" spans="1:16">
      <c r="A22" s="65" t="s">
        <v>18</v>
      </c>
      <c r="B22" s="66" t="s">
        <v>19</v>
      </c>
      <c r="C22" s="67">
        <v>20</v>
      </c>
      <c r="D22" s="48">
        <f t="shared" si="0"/>
        <v>20</v>
      </c>
      <c r="E22" s="68" t="s">
        <v>61</v>
      </c>
      <c r="F22" s="69" t="s">
        <v>61</v>
      </c>
      <c r="G22" s="70" t="s">
        <v>61</v>
      </c>
      <c r="I22" s="52"/>
      <c r="J22" s="53"/>
      <c r="L22" s="52"/>
      <c r="M22" s="53"/>
      <c r="O22" s="52"/>
      <c r="P22" s="53"/>
    </row>
    <row r="23" spans="1:16">
      <c r="A23" s="45" t="s">
        <v>20</v>
      </c>
      <c r="B23" s="46" t="s">
        <v>21</v>
      </c>
      <c r="C23" s="71">
        <v>70</v>
      </c>
      <c r="D23" s="48">
        <f t="shared" si="0"/>
        <v>70</v>
      </c>
      <c r="E23" s="49">
        <f>C23*60%</f>
        <v>42</v>
      </c>
      <c r="F23" s="72">
        <f>C23-E23</f>
        <v>28</v>
      </c>
      <c r="G23" s="73">
        <f>C23</f>
        <v>70</v>
      </c>
      <c r="I23" s="52"/>
      <c r="J23" s="53"/>
      <c r="L23" s="52"/>
      <c r="M23" s="53"/>
      <c r="O23" s="52"/>
      <c r="P23" s="53"/>
    </row>
    <row r="24" spans="1:16">
      <c r="A24" s="45" t="s">
        <v>22</v>
      </c>
      <c r="B24" s="46" t="s">
        <v>23</v>
      </c>
      <c r="C24" s="74">
        <v>86</v>
      </c>
      <c r="D24" s="75">
        <f t="shared" si="0"/>
        <v>86</v>
      </c>
      <c r="E24" s="76">
        <f>C24</f>
        <v>86</v>
      </c>
      <c r="F24" s="77">
        <f>C24-E24</f>
        <v>0</v>
      </c>
      <c r="G24" s="78">
        <f>C24</f>
        <v>86</v>
      </c>
      <c r="I24" s="52"/>
      <c r="J24" s="53"/>
      <c r="L24" s="52"/>
      <c r="M24" s="53"/>
      <c r="O24" s="52"/>
      <c r="P24" s="53"/>
    </row>
    <row r="25" spans="1:16" ht="75">
      <c r="A25" s="54"/>
      <c r="B25" s="62" t="s">
        <v>24</v>
      </c>
      <c r="C25" s="79"/>
      <c r="D25" s="80"/>
      <c r="E25" s="81"/>
      <c r="F25" s="82"/>
      <c r="G25" s="83"/>
      <c r="I25" s="52"/>
      <c r="J25" s="53"/>
      <c r="L25" s="52"/>
      <c r="M25" s="53"/>
      <c r="O25" s="52"/>
      <c r="P25" s="53"/>
    </row>
    <row r="26" spans="1:16">
      <c r="A26" s="54" t="s">
        <v>25</v>
      </c>
      <c r="B26" s="62" t="s">
        <v>26</v>
      </c>
      <c r="C26" s="63">
        <v>47</v>
      </c>
      <c r="D26" s="48">
        <f>C26</f>
        <v>47</v>
      </c>
      <c r="E26" s="68" t="s">
        <v>61</v>
      </c>
      <c r="F26" s="69" t="s">
        <v>61</v>
      </c>
      <c r="G26" s="70" t="s">
        <v>61</v>
      </c>
      <c r="I26" s="52"/>
      <c r="J26" s="53"/>
      <c r="L26" s="52"/>
      <c r="M26" s="53"/>
      <c r="O26" s="52"/>
      <c r="P26" s="53"/>
    </row>
    <row r="27" spans="1:16" ht="37.5">
      <c r="A27" s="45" t="s">
        <v>27</v>
      </c>
      <c r="B27" s="46" t="s">
        <v>28</v>
      </c>
      <c r="C27" s="71">
        <v>62</v>
      </c>
      <c r="D27" s="48">
        <f>C27</f>
        <v>62</v>
      </c>
      <c r="E27" s="49">
        <f>C27</f>
        <v>62</v>
      </c>
      <c r="F27" s="50">
        <f>C27-E27</f>
        <v>0</v>
      </c>
      <c r="G27" s="51">
        <f>C27</f>
        <v>62</v>
      </c>
      <c r="I27" s="52"/>
      <c r="J27" s="53"/>
      <c r="L27" s="52"/>
      <c r="M27" s="53"/>
      <c r="O27" s="52"/>
      <c r="P27" s="53"/>
    </row>
    <row r="28" spans="1:16">
      <c r="A28" s="45" t="s">
        <v>29</v>
      </c>
      <c r="B28" s="46" t="s">
        <v>30</v>
      </c>
      <c r="C28" s="74">
        <v>850</v>
      </c>
      <c r="D28" s="84" t="s">
        <v>61</v>
      </c>
      <c r="E28" s="85">
        <f>C28*60%</f>
        <v>510</v>
      </c>
      <c r="F28" s="77">
        <f>C28-E28</f>
        <v>340</v>
      </c>
      <c r="G28" s="86">
        <f>C28</f>
        <v>850</v>
      </c>
      <c r="I28" s="52"/>
      <c r="J28" s="53"/>
      <c r="L28" s="52"/>
      <c r="M28" s="53"/>
      <c r="O28" s="52"/>
      <c r="P28" s="53"/>
    </row>
    <row r="29" spans="1:16">
      <c r="A29" s="54"/>
      <c r="B29" s="87" t="s">
        <v>31</v>
      </c>
      <c r="C29" s="79"/>
      <c r="D29" s="88"/>
      <c r="E29" s="89"/>
      <c r="F29" s="82"/>
      <c r="G29" s="90"/>
      <c r="I29" s="52"/>
      <c r="J29" s="53"/>
      <c r="L29" s="52"/>
      <c r="M29" s="53"/>
      <c r="O29" s="52"/>
      <c r="P29" s="53"/>
    </row>
    <row r="30" spans="1:16">
      <c r="A30" s="45" t="s">
        <v>32</v>
      </c>
      <c r="B30" s="46" t="s">
        <v>33</v>
      </c>
      <c r="C30" s="74">
        <v>78</v>
      </c>
      <c r="D30" s="84" t="s">
        <v>61</v>
      </c>
      <c r="E30" s="85">
        <f>C30</f>
        <v>78</v>
      </c>
      <c r="F30" s="77">
        <f>C30-E30</f>
        <v>0</v>
      </c>
      <c r="G30" s="86">
        <f>C30</f>
        <v>78</v>
      </c>
      <c r="I30" s="52"/>
      <c r="J30" s="53"/>
      <c r="L30" s="52"/>
      <c r="M30" s="53"/>
      <c r="O30" s="52"/>
      <c r="P30" s="53"/>
    </row>
    <row r="31" spans="1:16">
      <c r="A31" s="54"/>
      <c r="B31" s="62" t="s">
        <v>34</v>
      </c>
      <c r="C31" s="79"/>
      <c r="D31" s="88"/>
      <c r="E31" s="89"/>
      <c r="F31" s="82"/>
      <c r="G31" s="90"/>
      <c r="I31" s="52"/>
      <c r="J31" s="53"/>
      <c r="L31" s="52"/>
      <c r="M31" s="53"/>
      <c r="O31" s="52"/>
      <c r="P31" s="53"/>
    </row>
    <row r="32" spans="1:16" ht="37.5">
      <c r="A32" s="45" t="s">
        <v>35</v>
      </c>
      <c r="B32" s="46" t="s">
        <v>36</v>
      </c>
      <c r="C32" s="74">
        <v>150</v>
      </c>
      <c r="D32" s="84" t="s">
        <v>61</v>
      </c>
      <c r="E32" s="85">
        <f>C32</f>
        <v>150</v>
      </c>
      <c r="F32" s="77">
        <f>C32-E32</f>
        <v>0</v>
      </c>
      <c r="G32" s="86">
        <f>C32</f>
        <v>150</v>
      </c>
      <c r="I32" s="52"/>
      <c r="J32" s="53"/>
      <c r="L32" s="52"/>
      <c r="M32" s="53"/>
      <c r="O32" s="52"/>
      <c r="P32" s="53"/>
    </row>
    <row r="33" spans="1:16">
      <c r="A33" s="54"/>
      <c r="B33" s="62" t="s">
        <v>37</v>
      </c>
      <c r="C33" s="79"/>
      <c r="D33" s="88"/>
      <c r="E33" s="89"/>
      <c r="F33" s="82"/>
      <c r="G33" s="90"/>
      <c r="I33" s="52"/>
      <c r="J33" s="53"/>
      <c r="L33" s="52"/>
      <c r="M33" s="53"/>
      <c r="O33" s="52"/>
      <c r="P33" s="53"/>
    </row>
    <row r="34" spans="1:16">
      <c r="A34" s="54" t="s">
        <v>38</v>
      </c>
      <c r="B34" s="62" t="s">
        <v>39</v>
      </c>
      <c r="C34" s="63">
        <v>78</v>
      </c>
      <c r="D34" s="48">
        <f t="shared" ref="D34:D41" si="3">C34</f>
        <v>78</v>
      </c>
      <c r="E34" s="49">
        <f>C34*60%</f>
        <v>46.8</v>
      </c>
      <c r="F34" s="50">
        <f>C34-E34</f>
        <v>31.200000000000003</v>
      </c>
      <c r="G34" s="51">
        <f>C34</f>
        <v>78</v>
      </c>
      <c r="I34" s="52"/>
      <c r="J34" s="53"/>
      <c r="L34" s="52"/>
      <c r="M34" s="53"/>
      <c r="O34" s="52"/>
      <c r="P34" s="53"/>
    </row>
    <row r="35" spans="1:16" ht="37.5">
      <c r="A35" s="65" t="s">
        <v>40</v>
      </c>
      <c r="B35" s="66" t="s">
        <v>41</v>
      </c>
      <c r="C35" s="67">
        <v>170</v>
      </c>
      <c r="D35" s="48">
        <f t="shared" si="3"/>
        <v>170</v>
      </c>
      <c r="E35" s="49">
        <f>C35*60%</f>
        <v>102</v>
      </c>
      <c r="F35" s="50">
        <f>C35-E35</f>
        <v>68</v>
      </c>
      <c r="G35" s="51">
        <f>C35</f>
        <v>170</v>
      </c>
      <c r="I35" s="52"/>
      <c r="J35" s="53"/>
      <c r="L35" s="52"/>
      <c r="M35" s="53"/>
      <c r="O35" s="52"/>
      <c r="P35" s="53"/>
    </row>
    <row r="36" spans="1:16">
      <c r="A36" s="65" t="s">
        <v>42</v>
      </c>
      <c r="B36" s="66" t="s">
        <v>43</v>
      </c>
      <c r="C36" s="67">
        <v>100</v>
      </c>
      <c r="D36" s="91">
        <f t="shared" si="3"/>
        <v>100</v>
      </c>
      <c r="E36" s="92">
        <f>C36*60%</f>
        <v>60</v>
      </c>
      <c r="F36" s="93">
        <f>C36-E36</f>
        <v>40</v>
      </c>
      <c r="G36" s="94">
        <f>C36</f>
        <v>100</v>
      </c>
      <c r="I36" s="52"/>
      <c r="J36" s="53"/>
      <c r="L36" s="52"/>
      <c r="M36" s="53"/>
      <c r="O36" s="52"/>
      <c r="P36" s="53"/>
    </row>
    <row r="37" spans="1:16" ht="75">
      <c r="A37" s="65" t="s">
        <v>44</v>
      </c>
      <c r="B37" s="66" t="s">
        <v>45</v>
      </c>
      <c r="C37" s="63">
        <v>546</v>
      </c>
      <c r="D37" s="95">
        <f t="shared" si="3"/>
        <v>546</v>
      </c>
      <c r="E37" s="68" t="s">
        <v>61</v>
      </c>
      <c r="F37" s="69" t="s">
        <v>61</v>
      </c>
      <c r="G37" s="70" t="s">
        <v>61</v>
      </c>
      <c r="I37" s="52"/>
      <c r="J37" s="53"/>
      <c r="L37" s="52"/>
      <c r="M37" s="53"/>
      <c r="O37" s="52"/>
      <c r="P37" s="53"/>
    </row>
    <row r="38" spans="1:16" ht="37.5">
      <c r="A38" s="65" t="s">
        <v>46</v>
      </c>
      <c r="B38" s="66" t="s">
        <v>47</v>
      </c>
      <c r="C38" s="67">
        <v>20</v>
      </c>
      <c r="D38" s="48">
        <f t="shared" si="3"/>
        <v>20</v>
      </c>
      <c r="E38" s="68" t="s">
        <v>61</v>
      </c>
      <c r="F38" s="69" t="s">
        <v>61</v>
      </c>
      <c r="G38" s="70" t="s">
        <v>61</v>
      </c>
      <c r="I38" s="52"/>
      <c r="J38" s="53"/>
      <c r="L38" s="52"/>
      <c r="M38" s="53"/>
      <c r="O38" s="52"/>
      <c r="P38" s="53"/>
    </row>
    <row r="39" spans="1:16" ht="37.5">
      <c r="A39" s="65" t="s">
        <v>48</v>
      </c>
      <c r="B39" s="66" t="s">
        <v>49</v>
      </c>
      <c r="C39" s="67">
        <v>780</v>
      </c>
      <c r="D39" s="48">
        <f t="shared" si="3"/>
        <v>780</v>
      </c>
      <c r="E39" s="68" t="s">
        <v>61</v>
      </c>
      <c r="F39" s="69" t="s">
        <v>61</v>
      </c>
      <c r="G39" s="70" t="s">
        <v>61</v>
      </c>
      <c r="I39" s="52"/>
      <c r="J39" s="53"/>
      <c r="L39" s="52"/>
      <c r="M39" s="53"/>
      <c r="P39" s="53"/>
    </row>
    <row r="40" spans="1:16">
      <c r="A40" s="45" t="s">
        <v>50</v>
      </c>
      <c r="B40" s="46" t="s">
        <v>51</v>
      </c>
      <c r="C40" s="71">
        <v>20</v>
      </c>
      <c r="D40" s="48">
        <f t="shared" si="3"/>
        <v>20</v>
      </c>
      <c r="E40" s="68" t="s">
        <v>61</v>
      </c>
      <c r="F40" s="69" t="s">
        <v>61</v>
      </c>
      <c r="G40" s="70" t="s">
        <v>61</v>
      </c>
      <c r="I40" s="52"/>
      <c r="J40" s="53"/>
      <c r="L40" s="52"/>
      <c r="M40" s="53"/>
      <c r="P40" s="53"/>
    </row>
    <row r="41" spans="1:16" ht="20.25" customHeight="1">
      <c r="A41" s="45" t="s">
        <v>52</v>
      </c>
      <c r="B41" s="46" t="s">
        <v>53</v>
      </c>
      <c r="C41" s="71">
        <v>390</v>
      </c>
      <c r="D41" s="48">
        <f t="shared" si="3"/>
        <v>390</v>
      </c>
      <c r="E41" s="96">
        <v>390</v>
      </c>
      <c r="F41" s="97">
        <v>0</v>
      </c>
      <c r="G41" s="98">
        <v>0</v>
      </c>
      <c r="I41" s="52"/>
      <c r="J41" s="53"/>
      <c r="L41" s="99"/>
      <c r="M41" s="53"/>
      <c r="P41" s="53"/>
    </row>
    <row r="42" spans="1:16" ht="111.75" customHeight="1">
      <c r="A42" s="54"/>
      <c r="B42" s="62" t="s">
        <v>54</v>
      </c>
      <c r="C42" s="63"/>
      <c r="D42" s="100"/>
      <c r="E42" s="101" t="s">
        <v>94</v>
      </c>
      <c r="F42" s="102"/>
      <c r="G42" s="103"/>
      <c r="J42" s="53"/>
      <c r="P42" s="53"/>
    </row>
    <row r="43" spans="1:16">
      <c r="A43" s="104" t="s">
        <v>55</v>
      </c>
      <c r="B43" s="87" t="s">
        <v>56</v>
      </c>
      <c r="C43" s="105">
        <v>468</v>
      </c>
      <c r="D43" s="48">
        <f>C43</f>
        <v>468</v>
      </c>
      <c r="E43" s="68" t="s">
        <v>61</v>
      </c>
      <c r="F43" s="69" t="s">
        <v>61</v>
      </c>
      <c r="G43" s="70" t="s">
        <v>61</v>
      </c>
      <c r="I43" s="52"/>
      <c r="J43" s="53"/>
      <c r="P43" s="53"/>
    </row>
    <row r="44" spans="1:16" ht="37.5">
      <c r="A44" s="45" t="s">
        <v>57</v>
      </c>
      <c r="B44" s="46" t="s">
        <v>58</v>
      </c>
      <c r="C44" s="74">
        <v>78</v>
      </c>
      <c r="D44" s="106">
        <f>C44</f>
        <v>78</v>
      </c>
      <c r="E44" s="107" t="s">
        <v>61</v>
      </c>
      <c r="F44" s="108" t="s">
        <v>61</v>
      </c>
      <c r="G44" s="109" t="s">
        <v>61</v>
      </c>
      <c r="I44" s="52"/>
      <c r="J44" s="53"/>
      <c r="P44" s="53"/>
    </row>
    <row r="45" spans="1:16" ht="19.5" thickBot="1">
      <c r="A45" s="110"/>
      <c r="B45" s="111" t="s">
        <v>59</v>
      </c>
      <c r="C45" s="112"/>
      <c r="D45" s="113"/>
      <c r="E45" s="114"/>
      <c r="F45" s="115"/>
      <c r="G45" s="116"/>
      <c r="P45" s="53"/>
    </row>
    <row r="46" spans="1:16">
      <c r="A46" s="117"/>
      <c r="B46" s="20"/>
      <c r="C46" s="118"/>
      <c r="D46" s="119"/>
      <c r="E46" s="119"/>
      <c r="F46" s="119"/>
      <c r="G46" s="119"/>
    </row>
    <row r="47" spans="1:16">
      <c r="A47" s="117"/>
      <c r="B47" s="120" t="s">
        <v>95</v>
      </c>
      <c r="C47" s="120"/>
      <c r="D47" s="120"/>
      <c r="E47" s="120"/>
      <c r="F47" s="120"/>
      <c r="G47" s="120"/>
    </row>
    <row r="48" spans="1:16">
      <c r="A48" s="117"/>
      <c r="B48" s="120"/>
      <c r="C48" s="120"/>
      <c r="D48" s="120"/>
      <c r="E48" s="120"/>
      <c r="F48" s="120"/>
      <c r="G48" s="120"/>
    </row>
    <row r="49" spans="1:7" ht="42" customHeight="1">
      <c r="A49" s="117"/>
      <c r="B49" s="120"/>
      <c r="C49" s="120"/>
      <c r="D49" s="120"/>
      <c r="E49" s="120"/>
      <c r="F49" s="120"/>
      <c r="G49" s="120"/>
    </row>
    <row r="50" spans="1:7" ht="45" customHeight="1">
      <c r="A50" s="117"/>
      <c r="B50" s="120"/>
      <c r="C50" s="120"/>
      <c r="D50" s="120"/>
      <c r="E50" s="120"/>
      <c r="F50" s="120"/>
      <c r="G50" s="120"/>
    </row>
    <row r="51" spans="1:7" ht="42" customHeight="1">
      <c r="A51" s="117"/>
      <c r="B51" s="120"/>
      <c r="C51" s="120"/>
      <c r="D51" s="120"/>
      <c r="E51" s="120"/>
      <c r="F51" s="120"/>
      <c r="G51" s="120"/>
    </row>
    <row r="52" spans="1:7" ht="41.25" customHeight="1">
      <c r="A52" s="117"/>
      <c r="B52" s="120"/>
      <c r="C52" s="120"/>
      <c r="D52" s="120"/>
      <c r="E52" s="120"/>
      <c r="F52" s="120"/>
      <c r="G52" s="120"/>
    </row>
    <row r="53" spans="1:7" ht="76.5" customHeight="1">
      <c r="A53" s="117"/>
      <c r="B53" s="120"/>
      <c r="C53" s="120"/>
      <c r="D53" s="120"/>
      <c r="E53" s="120"/>
      <c r="F53" s="120"/>
      <c r="G53" s="120"/>
    </row>
    <row r="54" spans="1:7" ht="45.75" customHeight="1" thickBot="1">
      <c r="B54" s="4" t="s">
        <v>88</v>
      </c>
      <c r="C54" s="4"/>
      <c r="D54" s="4"/>
      <c r="E54" s="4"/>
      <c r="F54" s="4"/>
      <c r="G54" s="4"/>
    </row>
    <row r="55" spans="1:7" ht="24.75" customHeight="1" thickBot="1">
      <c r="A55" s="13" t="s">
        <v>0</v>
      </c>
      <c r="B55" s="14" t="s">
        <v>1</v>
      </c>
      <c r="C55" s="15" t="s">
        <v>76</v>
      </c>
      <c r="D55" s="121" t="s">
        <v>60</v>
      </c>
      <c r="E55" s="122"/>
      <c r="F55" s="122"/>
      <c r="G55" s="123"/>
    </row>
    <row r="56" spans="1:7" ht="237" customHeight="1">
      <c r="A56" s="124"/>
      <c r="B56" s="125"/>
      <c r="C56" s="40"/>
      <c r="D56" s="126" t="s">
        <v>77</v>
      </c>
      <c r="E56" s="127" t="s">
        <v>96</v>
      </c>
      <c r="F56" s="128"/>
      <c r="G56" s="129" t="s">
        <v>97</v>
      </c>
    </row>
    <row r="57" spans="1:7" ht="75">
      <c r="A57" s="130" t="s">
        <v>62</v>
      </c>
      <c r="B57" s="131" t="s">
        <v>63</v>
      </c>
      <c r="C57" s="131" t="s">
        <v>64</v>
      </c>
      <c r="D57" s="132" t="s">
        <v>66</v>
      </c>
      <c r="E57" s="133" t="s">
        <v>85</v>
      </c>
      <c r="F57" s="134" t="s">
        <v>80</v>
      </c>
      <c r="G57" s="131" t="s">
        <v>83</v>
      </c>
    </row>
    <row r="58" spans="1:7" ht="51.75" customHeight="1">
      <c r="A58" s="135"/>
      <c r="B58" s="44"/>
      <c r="C58" s="44"/>
      <c r="D58" s="136"/>
      <c r="E58" s="42" t="s">
        <v>84</v>
      </c>
      <c r="F58" s="43" t="s">
        <v>82</v>
      </c>
      <c r="G58" s="44"/>
    </row>
    <row r="59" spans="1:7" ht="37.5">
      <c r="A59" s="137" t="s">
        <v>2</v>
      </c>
      <c r="B59" s="138" t="s">
        <v>3</v>
      </c>
      <c r="C59" s="139">
        <v>133</v>
      </c>
      <c r="D59" s="140">
        <f>C59</f>
        <v>133</v>
      </c>
      <c r="E59" s="141">
        <f>C59*60%</f>
        <v>79.8</v>
      </c>
      <c r="F59" s="142">
        <f>C59-E59</f>
        <v>53.2</v>
      </c>
      <c r="G59" s="139">
        <f>C59</f>
        <v>133</v>
      </c>
    </row>
    <row r="60" spans="1:7" ht="75">
      <c r="A60" s="143"/>
      <c r="B60" s="144" t="s">
        <v>98</v>
      </c>
      <c r="C60" s="145"/>
      <c r="D60" s="146"/>
      <c r="E60" s="147"/>
      <c r="F60" s="148"/>
      <c r="G60" s="145"/>
    </row>
    <row r="61" spans="1:7">
      <c r="A61" s="143" t="s">
        <v>4</v>
      </c>
      <c r="B61" s="144" t="s">
        <v>5</v>
      </c>
      <c r="C61" s="149">
        <v>94</v>
      </c>
      <c r="D61" s="150">
        <f>C61</f>
        <v>94</v>
      </c>
      <c r="E61" s="151">
        <f>C61</f>
        <v>94</v>
      </c>
      <c r="F61" s="152">
        <f>C61-E61</f>
        <v>0</v>
      </c>
      <c r="G61" s="153">
        <f>C61</f>
        <v>94</v>
      </c>
    </row>
    <row r="62" spans="1:7" ht="37.5">
      <c r="A62" s="154" t="s">
        <v>6</v>
      </c>
      <c r="B62" s="155" t="s">
        <v>7</v>
      </c>
      <c r="C62" s="156">
        <v>120</v>
      </c>
      <c r="D62" s="150">
        <f>C62</f>
        <v>120</v>
      </c>
      <c r="E62" s="151">
        <f>C62*60%</f>
        <v>72</v>
      </c>
      <c r="F62" s="152">
        <f>C62-E62</f>
        <v>48</v>
      </c>
      <c r="G62" s="153">
        <f>C62</f>
        <v>120</v>
      </c>
    </row>
    <row r="63" spans="1:7">
      <c r="A63" s="154" t="s">
        <v>10</v>
      </c>
      <c r="B63" s="155" t="s">
        <v>11</v>
      </c>
      <c r="C63" s="156">
        <v>39</v>
      </c>
      <c r="D63" s="150">
        <f>C63</f>
        <v>39</v>
      </c>
      <c r="E63" s="151">
        <f>C63</f>
        <v>39</v>
      </c>
      <c r="F63" s="152">
        <f>C63-E63</f>
        <v>0</v>
      </c>
      <c r="G63" s="153">
        <f>C63</f>
        <v>39</v>
      </c>
    </row>
    <row r="64" spans="1:7" ht="37.5">
      <c r="A64" s="137" t="s">
        <v>57</v>
      </c>
      <c r="B64" s="138" t="s">
        <v>58</v>
      </c>
      <c r="C64" s="157">
        <v>78</v>
      </c>
      <c r="D64" s="158">
        <f>C64</f>
        <v>78</v>
      </c>
      <c r="E64" s="159" t="s">
        <v>61</v>
      </c>
      <c r="F64" s="160" t="s">
        <v>61</v>
      </c>
      <c r="G64" s="160" t="s">
        <v>61</v>
      </c>
    </row>
    <row r="65" spans="1:7" ht="19.5" thickBot="1">
      <c r="A65" s="161"/>
      <c r="B65" s="162" t="s">
        <v>59</v>
      </c>
      <c r="C65" s="163"/>
      <c r="D65" s="164"/>
      <c r="E65" s="165"/>
      <c r="F65" s="166"/>
      <c r="G65" s="166"/>
    </row>
    <row r="66" spans="1:7" ht="9" customHeight="1">
      <c r="B66" s="120" t="s">
        <v>99</v>
      </c>
      <c r="C66" s="120"/>
      <c r="D66" s="120"/>
      <c r="E66" s="120"/>
      <c r="F66" s="120"/>
      <c r="G66" s="120"/>
    </row>
    <row r="67" spans="1:7" ht="30" customHeight="1">
      <c r="B67" s="120"/>
      <c r="C67" s="120"/>
      <c r="D67" s="120"/>
      <c r="E67" s="120"/>
      <c r="F67" s="120"/>
      <c r="G67" s="120"/>
    </row>
    <row r="68" spans="1:7" ht="33.75" customHeight="1">
      <c r="B68" s="120"/>
      <c r="C68" s="120"/>
      <c r="D68" s="120"/>
      <c r="E68" s="120"/>
      <c r="F68" s="120"/>
      <c r="G68" s="120"/>
    </row>
    <row r="69" spans="1:7" ht="33.75" customHeight="1">
      <c r="B69" s="120"/>
      <c r="C69" s="120"/>
      <c r="D69" s="120"/>
      <c r="E69" s="120"/>
      <c r="F69" s="120"/>
      <c r="G69" s="120"/>
    </row>
    <row r="70" spans="1:7" ht="37.5" customHeight="1">
      <c r="B70" s="120"/>
      <c r="C70" s="120"/>
      <c r="D70" s="120"/>
      <c r="E70" s="120"/>
      <c r="F70" s="120"/>
      <c r="G70" s="120"/>
    </row>
    <row r="71" spans="1:7" ht="30" customHeight="1">
      <c r="B71" s="120"/>
      <c r="C71" s="120"/>
      <c r="D71" s="120"/>
      <c r="E71" s="120"/>
      <c r="F71" s="120"/>
      <c r="G71" s="120"/>
    </row>
    <row r="72" spans="1:7" ht="93" customHeight="1">
      <c r="B72" s="120"/>
      <c r="C72" s="120"/>
      <c r="D72" s="120"/>
      <c r="E72" s="120"/>
      <c r="F72" s="120"/>
      <c r="G72" s="120"/>
    </row>
    <row r="73" spans="1:7" ht="55.5" customHeight="1">
      <c r="C73" s="167"/>
      <c r="D73" s="168"/>
      <c r="E73" s="168"/>
      <c r="F73" s="168"/>
      <c r="G73" s="168"/>
    </row>
    <row r="74" spans="1:7" ht="15" customHeight="1">
      <c r="A74" s="10"/>
      <c r="B74" s="1" t="s">
        <v>75</v>
      </c>
      <c r="C74" s="1"/>
      <c r="D74" s="1"/>
      <c r="E74" s="1"/>
      <c r="F74" s="1"/>
      <c r="G74" s="1"/>
    </row>
    <row r="75" spans="1:7" ht="15" customHeight="1">
      <c r="A75" s="169"/>
      <c r="B75" s="5" t="s">
        <v>89</v>
      </c>
      <c r="C75" s="5"/>
      <c r="D75" s="5"/>
      <c r="E75" s="5"/>
      <c r="F75" s="5"/>
      <c r="G75" s="5"/>
    </row>
    <row r="76" spans="1:7" ht="15" customHeight="1">
      <c r="A76" s="169"/>
      <c r="B76" s="6"/>
      <c r="C76" s="6"/>
      <c r="D76" s="6"/>
      <c r="E76" s="6"/>
      <c r="F76" s="6"/>
      <c r="G76" s="6"/>
    </row>
    <row r="77" spans="1:7" ht="15" customHeight="1">
      <c r="A77" s="169"/>
      <c r="B77" s="7"/>
      <c r="C77" s="7"/>
      <c r="D77" s="7"/>
      <c r="E77" s="7"/>
      <c r="F77" s="7"/>
      <c r="G77" s="7"/>
    </row>
    <row r="78" spans="1:7" ht="15" customHeight="1">
      <c r="A78" s="169"/>
      <c r="B78" s="3" t="s">
        <v>87</v>
      </c>
      <c r="C78" s="3"/>
      <c r="D78" s="3"/>
      <c r="E78" s="3"/>
      <c r="F78" s="3"/>
      <c r="G78" s="3"/>
    </row>
    <row r="79" spans="1:7">
      <c r="C79" s="167"/>
      <c r="D79" s="168"/>
      <c r="E79" s="168"/>
      <c r="F79" s="168"/>
      <c r="G79" s="168"/>
    </row>
    <row r="80" spans="1:7" ht="15.75" customHeight="1">
      <c r="A80" s="170" t="s">
        <v>0</v>
      </c>
      <c r="B80" s="170" t="s">
        <v>1</v>
      </c>
      <c r="C80" s="171" t="s">
        <v>76</v>
      </c>
      <c r="D80" s="171" t="s">
        <v>78</v>
      </c>
      <c r="E80" s="172"/>
      <c r="F80" s="172"/>
      <c r="G80" s="172"/>
    </row>
    <row r="81" spans="1:8" ht="124.5" customHeight="1">
      <c r="A81" s="170"/>
      <c r="B81" s="170"/>
      <c r="C81" s="173"/>
      <c r="D81" s="173"/>
      <c r="E81" s="174"/>
      <c r="F81" s="174"/>
      <c r="G81" s="174"/>
    </row>
    <row r="82" spans="1:8">
      <c r="A82" s="175" t="s">
        <v>62</v>
      </c>
      <c r="B82" s="176" t="s">
        <v>63</v>
      </c>
      <c r="C82" s="177" t="s">
        <v>64</v>
      </c>
      <c r="D82" s="178" t="s">
        <v>65</v>
      </c>
      <c r="E82" s="174"/>
      <c r="F82" s="174"/>
      <c r="G82" s="174"/>
    </row>
    <row r="83" spans="1:8" s="185" customFormat="1">
      <c r="A83" s="179" t="s">
        <v>10</v>
      </c>
      <c r="B83" s="180" t="s">
        <v>11</v>
      </c>
      <c r="C83" s="181">
        <v>39</v>
      </c>
      <c r="D83" s="182">
        <f>C83</f>
        <v>39</v>
      </c>
      <c r="E83" s="183"/>
      <c r="F83" s="183"/>
      <c r="G83" s="183"/>
      <c r="H83" s="184"/>
    </row>
    <row r="84" spans="1:8" s="185" customFormat="1" ht="37.5">
      <c r="A84" s="179" t="s">
        <v>14</v>
      </c>
      <c r="B84" s="180" t="s">
        <v>15</v>
      </c>
      <c r="C84" s="181">
        <v>109</v>
      </c>
      <c r="D84" s="182">
        <f>C84</f>
        <v>109</v>
      </c>
      <c r="E84" s="183"/>
      <c r="F84" s="183"/>
      <c r="G84" s="183"/>
      <c r="H84" s="184"/>
    </row>
    <row r="85" spans="1:8" s="185" customFormat="1" ht="37.5">
      <c r="A85" s="186" t="s">
        <v>16</v>
      </c>
      <c r="B85" s="187" t="s">
        <v>17</v>
      </c>
      <c r="C85" s="188">
        <v>94</v>
      </c>
      <c r="D85" s="182">
        <f>C85</f>
        <v>94</v>
      </c>
      <c r="E85" s="183"/>
      <c r="F85" s="183"/>
      <c r="G85" s="183"/>
      <c r="H85" s="184"/>
    </row>
    <row r="86" spans="1:8" s="185" customFormat="1">
      <c r="A86" s="189" t="s">
        <v>22</v>
      </c>
      <c r="B86" s="187" t="s">
        <v>23</v>
      </c>
      <c r="C86" s="190">
        <v>86</v>
      </c>
      <c r="D86" s="182">
        <f>C86</f>
        <v>86</v>
      </c>
      <c r="E86" s="183"/>
      <c r="F86" s="183"/>
      <c r="G86" s="183"/>
      <c r="H86" s="184"/>
    </row>
    <row r="87" spans="1:8" s="185" customFormat="1" ht="75">
      <c r="A87" s="191"/>
      <c r="B87" s="192" t="s">
        <v>24</v>
      </c>
      <c r="C87" s="193"/>
      <c r="D87" s="194"/>
      <c r="E87" s="195"/>
      <c r="F87" s="195"/>
      <c r="G87" s="195"/>
      <c r="H87" s="184"/>
    </row>
    <row r="88" spans="1:8" s="185" customFormat="1" ht="37.5">
      <c r="A88" s="186" t="s">
        <v>27</v>
      </c>
      <c r="B88" s="187" t="s">
        <v>28</v>
      </c>
      <c r="C88" s="188">
        <v>62</v>
      </c>
      <c r="D88" s="182">
        <f>C88</f>
        <v>62</v>
      </c>
      <c r="E88" s="183"/>
      <c r="F88" s="183"/>
      <c r="G88" s="183"/>
      <c r="H88" s="184"/>
    </row>
    <row r="89" spans="1:8" s="185" customFormat="1">
      <c r="A89" s="189" t="s">
        <v>32</v>
      </c>
      <c r="B89" s="187" t="s">
        <v>33</v>
      </c>
      <c r="C89" s="190">
        <v>78</v>
      </c>
      <c r="D89" s="196">
        <f>C89</f>
        <v>78</v>
      </c>
      <c r="E89" s="183"/>
      <c r="F89" s="183"/>
      <c r="G89" s="183"/>
      <c r="H89" s="184"/>
    </row>
    <row r="90" spans="1:8" s="185" customFormat="1">
      <c r="A90" s="197"/>
      <c r="B90" s="192" t="s">
        <v>34</v>
      </c>
      <c r="C90" s="198"/>
      <c r="D90" s="194"/>
      <c r="E90" s="195"/>
      <c r="F90" s="195"/>
      <c r="G90" s="195"/>
      <c r="H90" s="184"/>
    </row>
    <row r="91" spans="1:8" s="185" customFormat="1" ht="37.5">
      <c r="A91" s="189" t="s">
        <v>35</v>
      </c>
      <c r="B91" s="187" t="s">
        <v>36</v>
      </c>
      <c r="C91" s="190">
        <v>150</v>
      </c>
      <c r="D91" s="196">
        <f>C91</f>
        <v>150</v>
      </c>
      <c r="E91" s="183"/>
      <c r="F91" s="183"/>
      <c r="G91" s="183"/>
      <c r="H91" s="184"/>
    </row>
    <row r="92" spans="1:8" s="185" customFormat="1">
      <c r="A92" s="191"/>
      <c r="B92" s="192" t="s">
        <v>37</v>
      </c>
      <c r="C92" s="193"/>
      <c r="D92" s="194"/>
      <c r="E92" s="195"/>
      <c r="F92" s="195"/>
      <c r="G92" s="195"/>
      <c r="H92" s="184"/>
    </row>
    <row r="94" spans="1:8" ht="18.75" customHeight="1">
      <c r="A94" s="10"/>
      <c r="B94" s="8" t="s">
        <v>90</v>
      </c>
      <c r="C94" s="8"/>
      <c r="D94" s="8"/>
      <c r="E94" s="8"/>
      <c r="F94" s="8"/>
      <c r="G94" s="8"/>
    </row>
    <row r="95" spans="1:8">
      <c r="A95" s="19"/>
      <c r="B95" s="19"/>
      <c r="C95" s="19"/>
      <c r="D95" s="199"/>
      <c r="E95" s="199"/>
      <c r="F95" s="199"/>
      <c r="G95" s="199"/>
    </row>
    <row r="96" spans="1:8" ht="15.75" customHeight="1">
      <c r="A96" s="170" t="s">
        <v>0</v>
      </c>
      <c r="B96" s="170" t="s">
        <v>1</v>
      </c>
      <c r="C96" s="200" t="s">
        <v>76</v>
      </c>
      <c r="D96" s="200" t="s">
        <v>78</v>
      </c>
      <c r="E96" s="172"/>
      <c r="F96" s="172"/>
      <c r="G96" s="172"/>
    </row>
    <row r="97" spans="1:7" ht="109.5" customHeight="1">
      <c r="A97" s="170"/>
      <c r="B97" s="170"/>
      <c r="C97" s="200"/>
      <c r="D97" s="200"/>
      <c r="E97" s="174"/>
      <c r="F97" s="174"/>
      <c r="G97" s="174"/>
    </row>
    <row r="98" spans="1:7" ht="18" customHeight="1">
      <c r="A98" s="201" t="s">
        <v>62</v>
      </c>
      <c r="B98" s="201" t="s">
        <v>63</v>
      </c>
      <c r="C98" s="202" t="s">
        <v>64</v>
      </c>
      <c r="D98" s="202" t="s">
        <v>65</v>
      </c>
      <c r="E98" s="174"/>
      <c r="F98" s="174"/>
      <c r="G98" s="174"/>
    </row>
    <row r="99" spans="1:7">
      <c r="A99" s="179" t="s">
        <v>10</v>
      </c>
      <c r="B99" s="180" t="s">
        <v>11</v>
      </c>
      <c r="C99" s="181">
        <v>39</v>
      </c>
      <c r="D99" s="203">
        <f>C99</f>
        <v>39</v>
      </c>
      <c r="E99" s="183"/>
      <c r="F99" s="183"/>
      <c r="G99" s="183"/>
    </row>
  </sheetData>
  <mergeCells count="71">
    <mergeCell ref="D80:D81"/>
    <mergeCell ref="B94:G94"/>
    <mergeCell ref="D96:D97"/>
    <mergeCell ref="B54:G54"/>
    <mergeCell ref="B78:G78"/>
    <mergeCell ref="B75:G75"/>
    <mergeCell ref="B74:G74"/>
    <mergeCell ref="B55:B56"/>
    <mergeCell ref="C55:C56"/>
    <mergeCell ref="D55:G55"/>
    <mergeCell ref="B66:G72"/>
    <mergeCell ref="E56:F56"/>
    <mergeCell ref="G57:G58"/>
    <mergeCell ref="D57:D58"/>
    <mergeCell ref="C57:C58"/>
    <mergeCell ref="B57:B58"/>
    <mergeCell ref="A96:A97"/>
    <mergeCell ref="B96:B97"/>
    <mergeCell ref="C96:C97"/>
    <mergeCell ref="A80:A81"/>
    <mergeCell ref="B80:B81"/>
    <mergeCell ref="C80:C81"/>
    <mergeCell ref="A9:A10"/>
    <mergeCell ref="B9:B10"/>
    <mergeCell ref="C9:C10"/>
    <mergeCell ref="B47:G53"/>
    <mergeCell ref="D9:G9"/>
    <mergeCell ref="E10:F10"/>
    <mergeCell ref="A11:A12"/>
    <mergeCell ref="B11:B12"/>
    <mergeCell ref="C11:C12"/>
    <mergeCell ref="D11:D12"/>
    <mergeCell ref="B2:G2"/>
    <mergeCell ref="J10:L10"/>
    <mergeCell ref="B4:G4"/>
    <mergeCell ref="B5:G5"/>
    <mergeCell ref="B7:G7"/>
    <mergeCell ref="G11:G12"/>
    <mergeCell ref="C24:C25"/>
    <mergeCell ref="D24:D25"/>
    <mergeCell ref="E24:E25"/>
    <mergeCell ref="G24:G25"/>
    <mergeCell ref="F24:F25"/>
    <mergeCell ref="D28:D29"/>
    <mergeCell ref="F28:F29"/>
    <mergeCell ref="C28:C29"/>
    <mergeCell ref="E28:E29"/>
    <mergeCell ref="G28:G29"/>
    <mergeCell ref="D30:D31"/>
    <mergeCell ref="C30:C31"/>
    <mergeCell ref="E30:E31"/>
    <mergeCell ref="F30:F31"/>
    <mergeCell ref="G30:G31"/>
    <mergeCell ref="G32:G33"/>
    <mergeCell ref="E32:E33"/>
    <mergeCell ref="C32:C33"/>
    <mergeCell ref="F32:F33"/>
    <mergeCell ref="D32:D33"/>
    <mergeCell ref="G59:G60"/>
    <mergeCell ref="E42:F42"/>
    <mergeCell ref="A57:A58"/>
    <mergeCell ref="C59:C60"/>
    <mergeCell ref="D59:D60"/>
    <mergeCell ref="E59:E60"/>
    <mergeCell ref="F59:F60"/>
    <mergeCell ref="E44:E45"/>
    <mergeCell ref="F44:F45"/>
    <mergeCell ref="G44:G45"/>
    <mergeCell ref="D44:D45"/>
    <mergeCell ref="C44:C45"/>
    <mergeCell ref="A55:A56"/>
  </mergeCells>
  <printOptions horizontalCentered="1" verticalCentered="1"/>
  <pageMargins left="0.11811023622047245" right="0.31496062992125984" top="0.15748031496062992" bottom="0" header="0.31496062992125984" footer="0.31496062992125984"/>
  <pageSetup paperSize="9" scale="80" orientation="landscape" r:id="rId1"/>
  <rowBreaks count="3" manualBreakCount="3">
    <brk id="22" max="5" man="1"/>
    <brk id="45" max="6" man="1"/>
    <brk id="5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DENTARA </vt:lpstr>
      <vt:lpstr>'DENTARA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STOIENESCU</dc:creator>
  <cp:lastModifiedBy>user</cp:lastModifiedBy>
  <cp:lastPrinted>2016-10-24T09:09:15Z</cp:lastPrinted>
  <dcterms:created xsi:type="dcterms:W3CDTF">2016-08-09T09:06:50Z</dcterms:created>
  <dcterms:modified xsi:type="dcterms:W3CDTF">2016-10-31T09:06:54Z</dcterms:modified>
</cp:coreProperties>
</file>